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F607" lockStructure="1"/>
  <bookViews>
    <workbookView xWindow="14340" yWindow="150" windowWidth="14550" windowHeight="11880" tabRatio="592"/>
  </bookViews>
  <sheets>
    <sheet name="Bienvenue" sheetId="17" r:id="rId1"/>
    <sheet name="Documentation" sheetId="22" r:id="rId2"/>
    <sheet name="Médicaments" sheetId="11" r:id="rId3"/>
    <sheet name="rohdaten_medik" sheetId="21" state="hidden" r:id="rId4"/>
    <sheet name="Implants" sheetId="14" r:id="rId5"/>
    <sheet name="roh_impl" sheetId="23" state="hidden" r:id="rId6"/>
    <sheet name="Coeurs artificiels" sheetId="15" r:id="rId7"/>
    <sheet name="Procédures_onéreuses" sheetId="13" r:id="rId8"/>
    <sheet name="roh_verf" sheetId="24" state="hidden" r:id="rId9"/>
    <sheet name="Relevé supplém. hémodialyse " sheetId="16" r:id="rId10"/>
    <sheet name="Spitaeler" sheetId="18" state="hidden" r:id="rId11"/>
    <sheet name="Liste médicaments 2014" sheetId="19" state="hidden" r:id="rId12"/>
    <sheet name="roh_zusatz" sheetId="25" state="hidden" r:id="rId13"/>
  </sheets>
  <externalReferences>
    <externalReference r:id="rId14"/>
  </externalReferences>
  <definedNames>
    <definedName name="_xlnm._FilterDatabase" localSheetId="2" hidden="1">Médicaments!$B$5:$I$176</definedName>
    <definedName name="_xlnm._FilterDatabase" localSheetId="3" hidden="1">rohdaten_medik!$A$1:$J$172</definedName>
    <definedName name="Diags_codables" localSheetId="0">#REF!</definedName>
    <definedName name="Diags_codables" localSheetId="6">#REF!</definedName>
    <definedName name="Diags_codables" localSheetId="1">#REF!</definedName>
    <definedName name="Diags_codables" localSheetId="9">#REF!</definedName>
    <definedName name="Diags_codables" localSheetId="10">#REF!</definedName>
    <definedName name="Diags_codables">#REF!</definedName>
    <definedName name="liste" localSheetId="0">[1]DRGListe!$A:$IV</definedName>
    <definedName name="liste" localSheetId="6">[1]DRGListe!$A:$IV</definedName>
    <definedName name="liste" localSheetId="1">[1]DRGListe!$A:$IV</definedName>
    <definedName name="liste" localSheetId="9">[1]DRGListe!$A:$IV</definedName>
    <definedName name="liste" localSheetId="10">[1]DRGListe!$A:$IV</definedName>
    <definedName name="liste">[1]DRGListe!$1:$1048576</definedName>
    <definedName name="_xlnm.Print_Area" localSheetId="11">'Liste médicaments 2014'!$A$1:$E$196</definedName>
    <definedName name="_xlnm.Print_Area" localSheetId="2">Médicaments!$B$1:$I$180</definedName>
    <definedName name="_xlnm.Print_Titles" localSheetId="2">Médicaments!$5:$5</definedName>
    <definedName name="test">[1]DRGListe!$A:$IV</definedName>
  </definedNames>
  <calcPr calcId="145621" calcOnSave="0"/>
</workbook>
</file>

<file path=xl/calcChain.xml><?xml version="1.0" encoding="utf-8"?>
<calcChain xmlns="http://schemas.openxmlformats.org/spreadsheetml/2006/main">
  <c r="G3" i="21" l="1"/>
  <c r="G4" i="21"/>
  <c r="G5" i="21"/>
  <c r="G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86" i="21"/>
  <c r="G87" i="21"/>
  <c r="G88" i="21"/>
  <c r="G89"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G130" i="21"/>
  <c r="G131" i="21"/>
  <c r="G132" i="21"/>
  <c r="G133" i="21"/>
  <c r="G134" i="21"/>
  <c r="G135" i="21"/>
  <c r="G136" i="21"/>
  <c r="G137" i="21"/>
  <c r="G138" i="21"/>
  <c r="G139" i="21"/>
  <c r="G140" i="21"/>
  <c r="G141" i="21"/>
  <c r="G142" i="21"/>
  <c r="G143" i="21"/>
  <c r="G144" i="21"/>
  <c r="G145" i="21"/>
  <c r="G146" i="21"/>
  <c r="G147" i="21"/>
  <c r="G148" i="21"/>
  <c r="G149" i="21"/>
  <c r="G150" i="21"/>
  <c r="G151" i="21"/>
  <c r="G152" i="21"/>
  <c r="G153" i="21"/>
  <c r="G154" i="21"/>
  <c r="G155" i="21"/>
  <c r="G156" i="21"/>
  <c r="G157" i="21"/>
  <c r="G158" i="21"/>
  <c r="G159" i="21"/>
  <c r="G160" i="21"/>
  <c r="G161" i="21"/>
  <c r="G162" i="21"/>
  <c r="G163" i="21"/>
  <c r="G164" i="21"/>
  <c r="G165" i="21"/>
  <c r="G166" i="21"/>
  <c r="G167" i="21"/>
  <c r="G168" i="21"/>
  <c r="G169" i="21"/>
  <c r="G170" i="21"/>
  <c r="G171" i="21"/>
  <c r="G172" i="21"/>
  <c r="G2" i="21"/>
  <c r="I3" i="21"/>
  <c r="I4" i="21"/>
  <c r="I5" i="21"/>
  <c r="I6" i="21"/>
  <c r="I7" i="21"/>
  <c r="I8" i="21"/>
  <c r="I9" i="21"/>
  <c r="I10" i="21"/>
  <c r="I11" i="21"/>
  <c r="I12" i="21"/>
  <c r="I13" i="21"/>
  <c r="I14" i="21"/>
  <c r="I15" i="21"/>
  <c r="I16" i="21"/>
  <c r="I17" i="21"/>
  <c r="I18" i="21"/>
  <c r="I19" i="21"/>
  <c r="I20" i="21"/>
  <c r="I21" i="21"/>
  <c r="I22" i="21"/>
  <c r="I23" i="21"/>
  <c r="I24" i="21"/>
  <c r="I25" i="21"/>
  <c r="I26" i="21"/>
  <c r="I27" i="21"/>
  <c r="I28" i="21"/>
  <c r="I29" i="21"/>
  <c r="I30" i="21"/>
  <c r="I31" i="21"/>
  <c r="I32" i="21"/>
  <c r="I33" i="21"/>
  <c r="I34" i="21"/>
  <c r="I35" i="21"/>
  <c r="I36" i="21"/>
  <c r="I37" i="21"/>
  <c r="I38" i="21"/>
  <c r="I39" i="21"/>
  <c r="I40" i="21"/>
  <c r="I41" i="21"/>
  <c r="I42" i="21"/>
  <c r="I43" i="21"/>
  <c r="I44" i="21"/>
  <c r="I45" i="21"/>
  <c r="I46" i="21"/>
  <c r="I47" i="21"/>
  <c r="I48" i="21"/>
  <c r="I49" i="21"/>
  <c r="I50" i="21"/>
  <c r="B3" i="2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B155" i="21"/>
  <c r="B156" i="21"/>
  <c r="B157" i="21"/>
  <c r="B158" i="21"/>
  <c r="B159" i="21"/>
  <c r="B160" i="21"/>
  <c r="B161" i="21"/>
  <c r="B162" i="21"/>
  <c r="B163" i="21"/>
  <c r="B164" i="21"/>
  <c r="B165" i="21"/>
  <c r="B166" i="21"/>
  <c r="B167" i="21"/>
  <c r="B168" i="21"/>
  <c r="B169" i="21"/>
  <c r="B170" i="21"/>
  <c r="B171" i="21"/>
  <c r="B172" i="21"/>
  <c r="B2" i="2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I51" i="21" s="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6" i="11"/>
  <c r="I54" i="21" l="1"/>
  <c r="I169" i="21"/>
  <c r="I165" i="21"/>
  <c r="I157" i="21"/>
  <c r="I149" i="21"/>
  <c r="I141" i="21"/>
  <c r="I133" i="21"/>
  <c r="I125" i="21"/>
  <c r="I117" i="21"/>
  <c r="I109" i="21"/>
  <c r="I101" i="21"/>
  <c r="I97" i="21"/>
  <c r="I89" i="21"/>
  <c r="I81" i="21"/>
  <c r="I73" i="21"/>
  <c r="I65" i="21"/>
  <c r="I57" i="21"/>
  <c r="I168" i="21"/>
  <c r="I160" i="21"/>
  <c r="I152" i="21"/>
  <c r="I144" i="21"/>
  <c r="I136" i="21"/>
  <c r="I128" i="21"/>
  <c r="I120" i="21"/>
  <c r="I112" i="21"/>
  <c r="I104" i="21"/>
  <c r="I96" i="21"/>
  <c r="I92" i="21"/>
  <c r="I84" i="21"/>
  <c r="I76" i="21"/>
  <c r="I68" i="21"/>
  <c r="I60" i="21"/>
  <c r="I52" i="21"/>
  <c r="I171" i="21"/>
  <c r="I167" i="21"/>
  <c r="I163" i="21"/>
  <c r="I159" i="21"/>
  <c r="I155" i="21"/>
  <c r="I151" i="21"/>
  <c r="I147" i="21"/>
  <c r="I143" i="21"/>
  <c r="I139" i="21"/>
  <c r="I135" i="21"/>
  <c r="I131" i="21"/>
  <c r="I127" i="21"/>
  <c r="I123" i="21"/>
  <c r="I119" i="21"/>
  <c r="I115" i="21"/>
  <c r="I111" i="21"/>
  <c r="I107" i="21"/>
  <c r="I103" i="21"/>
  <c r="I99" i="21"/>
  <c r="I95" i="21"/>
  <c r="I91" i="21"/>
  <c r="I87" i="21"/>
  <c r="I83" i="21"/>
  <c r="I79" i="21"/>
  <c r="I75" i="21"/>
  <c r="I71" i="21"/>
  <c r="I67" i="21"/>
  <c r="I63" i="21"/>
  <c r="I59" i="21"/>
  <c r="I55" i="21"/>
  <c r="I161" i="21"/>
  <c r="I153" i="21"/>
  <c r="I145" i="21"/>
  <c r="I137" i="21"/>
  <c r="I129" i="21"/>
  <c r="I121" i="21"/>
  <c r="I113" i="21"/>
  <c r="I105" i="21"/>
  <c r="I93" i="21"/>
  <c r="I85" i="21"/>
  <c r="I77" i="21"/>
  <c r="I69" i="21"/>
  <c r="I61" i="21"/>
  <c r="I53" i="21"/>
  <c r="I172" i="21"/>
  <c r="I164" i="21"/>
  <c r="I156" i="21"/>
  <c r="I148" i="21"/>
  <c r="I140" i="21"/>
  <c r="I132" i="21"/>
  <c r="I124" i="21"/>
  <c r="I116" i="21"/>
  <c r="I108" i="21"/>
  <c r="I100" i="21"/>
  <c r="I88" i="21"/>
  <c r="I80" i="21"/>
  <c r="I72" i="21"/>
  <c r="I64" i="21"/>
  <c r="I56" i="21"/>
  <c r="I170" i="21"/>
  <c r="I166" i="21"/>
  <c r="I162" i="21"/>
  <c r="I158" i="21"/>
  <c r="I154" i="21"/>
  <c r="I150" i="21"/>
  <c r="I146" i="21"/>
  <c r="I142" i="21"/>
  <c r="I138" i="21"/>
  <c r="I134" i="21"/>
  <c r="I130" i="21"/>
  <c r="I126" i="21"/>
  <c r="I122" i="21"/>
  <c r="I118" i="21"/>
  <c r="I114" i="21"/>
  <c r="I110" i="21"/>
  <c r="I106" i="21"/>
  <c r="I102" i="21"/>
  <c r="I98" i="21"/>
  <c r="I94" i="21"/>
  <c r="I90" i="21"/>
  <c r="I86" i="21"/>
  <c r="I82" i="21"/>
  <c r="I78" i="21"/>
  <c r="I74" i="21"/>
  <c r="I70" i="21"/>
  <c r="I66" i="21"/>
  <c r="I62" i="21"/>
  <c r="I58" i="21"/>
  <c r="A3" i="25" l="1"/>
  <c r="B3" i="25"/>
  <c r="C3" i="25"/>
  <c r="D3" i="25"/>
  <c r="E3" i="25"/>
  <c r="F3" i="25"/>
  <c r="G3" i="25"/>
  <c r="H3" i="25"/>
  <c r="I3" i="25"/>
  <c r="J3" i="25"/>
  <c r="K3" i="25"/>
  <c r="L3" i="25"/>
  <c r="A4" i="25"/>
  <c r="B4" i="25"/>
  <c r="C4" i="25"/>
  <c r="D4" i="25"/>
  <c r="E4" i="25"/>
  <c r="F4" i="25"/>
  <c r="G4" i="25"/>
  <c r="H4" i="25"/>
  <c r="I4" i="25"/>
  <c r="J4" i="25"/>
  <c r="K4" i="25"/>
  <c r="L4" i="25"/>
  <c r="A5" i="25"/>
  <c r="B5" i="25"/>
  <c r="C5" i="25"/>
  <c r="D5" i="25"/>
  <c r="E5" i="25"/>
  <c r="F5" i="25"/>
  <c r="G5" i="25"/>
  <c r="H5" i="25"/>
  <c r="I5" i="25"/>
  <c r="J5" i="25"/>
  <c r="K5" i="25"/>
  <c r="L5" i="25"/>
  <c r="A6" i="25"/>
  <c r="B6" i="25"/>
  <c r="C6" i="25"/>
  <c r="D6" i="25"/>
  <c r="E6" i="25"/>
  <c r="F6" i="25"/>
  <c r="G6" i="25"/>
  <c r="H6" i="25"/>
  <c r="I6" i="25"/>
  <c r="J6" i="25"/>
  <c r="K6" i="25"/>
  <c r="L6" i="25"/>
  <c r="A7" i="25"/>
  <c r="B7" i="25"/>
  <c r="C7" i="25"/>
  <c r="D7" i="25"/>
  <c r="E7" i="25"/>
  <c r="F7" i="25"/>
  <c r="G7" i="25"/>
  <c r="H7" i="25"/>
  <c r="I7" i="25"/>
  <c r="J7" i="25"/>
  <c r="K7" i="25"/>
  <c r="L7" i="25"/>
  <c r="A8" i="25"/>
  <c r="B8" i="25"/>
  <c r="C8" i="25"/>
  <c r="D8" i="25"/>
  <c r="E8" i="25"/>
  <c r="F8" i="25"/>
  <c r="G8" i="25"/>
  <c r="H8" i="25"/>
  <c r="I8" i="25"/>
  <c r="J8" i="25"/>
  <c r="K8" i="25"/>
  <c r="L8" i="25"/>
  <c r="A9" i="25"/>
  <c r="B9" i="25"/>
  <c r="C9" i="25"/>
  <c r="D9" i="25"/>
  <c r="E9" i="25"/>
  <c r="F9" i="25"/>
  <c r="G9" i="25"/>
  <c r="H9" i="25"/>
  <c r="I9" i="25"/>
  <c r="J9" i="25"/>
  <c r="K9" i="25"/>
  <c r="L9" i="25"/>
  <c r="A10" i="25"/>
  <c r="B10" i="25"/>
  <c r="C10" i="25"/>
  <c r="D10" i="25"/>
  <c r="E10" i="25"/>
  <c r="F10" i="25"/>
  <c r="G10" i="25"/>
  <c r="H10" i="25"/>
  <c r="I10" i="25"/>
  <c r="J10" i="25"/>
  <c r="K10" i="25"/>
  <c r="L10" i="25"/>
  <c r="A11" i="25"/>
  <c r="B11" i="25"/>
  <c r="C11" i="25"/>
  <c r="D11" i="25"/>
  <c r="E11" i="25"/>
  <c r="F11" i="25"/>
  <c r="G11" i="25"/>
  <c r="H11" i="25"/>
  <c r="I11" i="25"/>
  <c r="J11" i="25"/>
  <c r="K11" i="25"/>
  <c r="L11" i="25"/>
  <c r="A12" i="25"/>
  <c r="B12" i="25"/>
  <c r="C12" i="25"/>
  <c r="D12" i="25"/>
  <c r="E12" i="25"/>
  <c r="F12" i="25"/>
  <c r="G12" i="25"/>
  <c r="H12" i="25"/>
  <c r="I12" i="25"/>
  <c r="J12" i="25"/>
  <c r="K12" i="25"/>
  <c r="L12" i="25"/>
  <c r="A13" i="25"/>
  <c r="B13" i="25"/>
  <c r="C13" i="25"/>
  <c r="D13" i="25"/>
  <c r="E13" i="25"/>
  <c r="F13" i="25"/>
  <c r="G13" i="25"/>
  <c r="H13" i="25"/>
  <c r="I13" i="25"/>
  <c r="J13" i="25"/>
  <c r="K13" i="25"/>
  <c r="L13" i="25"/>
  <c r="A14" i="25"/>
  <c r="B14" i="25"/>
  <c r="C14" i="25"/>
  <c r="D14" i="25"/>
  <c r="E14" i="25"/>
  <c r="F14" i="25"/>
  <c r="G14" i="25"/>
  <c r="H14" i="25"/>
  <c r="I14" i="25"/>
  <c r="J14" i="25"/>
  <c r="K14" i="25"/>
  <c r="L14" i="25"/>
  <c r="A15" i="25"/>
  <c r="B15" i="25"/>
  <c r="C15" i="25"/>
  <c r="D15" i="25"/>
  <c r="E15" i="25"/>
  <c r="F15" i="25"/>
  <c r="G15" i="25"/>
  <c r="H15" i="25"/>
  <c r="I15" i="25"/>
  <c r="J15" i="25"/>
  <c r="K15" i="25"/>
  <c r="L15" i="25"/>
  <c r="A16" i="25"/>
  <c r="B16" i="25"/>
  <c r="C16" i="25"/>
  <c r="D16" i="25"/>
  <c r="E16" i="25"/>
  <c r="F16" i="25"/>
  <c r="G16" i="25"/>
  <c r="H16" i="25"/>
  <c r="I16" i="25"/>
  <c r="J16" i="25"/>
  <c r="K16" i="25"/>
  <c r="L16" i="25"/>
  <c r="A17" i="25"/>
  <c r="B17" i="25"/>
  <c r="C17" i="25"/>
  <c r="D17" i="25"/>
  <c r="E17" i="25"/>
  <c r="F17" i="25"/>
  <c r="G17" i="25"/>
  <c r="H17" i="25"/>
  <c r="I17" i="25"/>
  <c r="J17" i="25"/>
  <c r="K17" i="25"/>
  <c r="L17" i="25"/>
  <c r="A18" i="25"/>
  <c r="B18" i="25"/>
  <c r="C18" i="25"/>
  <c r="D18" i="25"/>
  <c r="E18" i="25"/>
  <c r="F18" i="25"/>
  <c r="G18" i="25"/>
  <c r="H18" i="25"/>
  <c r="I18" i="25"/>
  <c r="J18" i="25"/>
  <c r="K18" i="25"/>
  <c r="L18" i="25"/>
  <c r="A19" i="25"/>
  <c r="B19" i="25"/>
  <c r="C19" i="25"/>
  <c r="D19" i="25"/>
  <c r="E19" i="25"/>
  <c r="F19" i="25"/>
  <c r="G19" i="25"/>
  <c r="H19" i="25"/>
  <c r="I19" i="25"/>
  <c r="J19" i="25"/>
  <c r="K19" i="25"/>
  <c r="L19" i="25"/>
  <c r="A20" i="25"/>
  <c r="B20" i="25"/>
  <c r="C20" i="25"/>
  <c r="D20" i="25"/>
  <c r="E20" i="25"/>
  <c r="F20" i="25"/>
  <c r="G20" i="25"/>
  <c r="H20" i="25"/>
  <c r="I20" i="25"/>
  <c r="J20" i="25"/>
  <c r="K20" i="25"/>
  <c r="L20" i="25"/>
  <c r="A21" i="25"/>
  <c r="B21" i="25"/>
  <c r="C21" i="25"/>
  <c r="D21" i="25"/>
  <c r="E21" i="25"/>
  <c r="F21" i="25"/>
  <c r="G21" i="25"/>
  <c r="H21" i="25"/>
  <c r="I21" i="25"/>
  <c r="J21" i="25"/>
  <c r="K21" i="25"/>
  <c r="L21" i="25"/>
  <c r="A22" i="25"/>
  <c r="B22" i="25"/>
  <c r="C22" i="25"/>
  <c r="D22" i="25"/>
  <c r="E22" i="25"/>
  <c r="F22" i="25"/>
  <c r="G22" i="25"/>
  <c r="H22" i="25"/>
  <c r="I22" i="25"/>
  <c r="J22" i="25"/>
  <c r="K22" i="25"/>
  <c r="L22" i="25"/>
  <c r="A23" i="25"/>
  <c r="B23" i="25"/>
  <c r="C23" i="25"/>
  <c r="D23" i="25"/>
  <c r="E23" i="25"/>
  <c r="F23" i="25"/>
  <c r="G23" i="25"/>
  <c r="H23" i="25"/>
  <c r="I23" i="25"/>
  <c r="J23" i="25"/>
  <c r="K23" i="25"/>
  <c r="L23" i="25"/>
  <c r="A24" i="25"/>
  <c r="B24" i="25"/>
  <c r="C24" i="25"/>
  <c r="D24" i="25"/>
  <c r="E24" i="25"/>
  <c r="F24" i="25"/>
  <c r="G24" i="25"/>
  <c r="H24" i="25"/>
  <c r="I24" i="25"/>
  <c r="J24" i="25"/>
  <c r="K24" i="25"/>
  <c r="L24" i="25"/>
  <c r="A25" i="25"/>
  <c r="B25" i="25"/>
  <c r="C25" i="25"/>
  <c r="D25" i="25"/>
  <c r="E25" i="25"/>
  <c r="F25" i="25"/>
  <c r="G25" i="25"/>
  <c r="H25" i="25"/>
  <c r="I25" i="25"/>
  <c r="J25" i="25"/>
  <c r="K25" i="25"/>
  <c r="L25" i="25"/>
  <c r="A26" i="25"/>
  <c r="B26" i="25"/>
  <c r="C26" i="25"/>
  <c r="D26" i="25"/>
  <c r="E26" i="25"/>
  <c r="F26" i="25"/>
  <c r="G26" i="25"/>
  <c r="H26" i="25"/>
  <c r="I26" i="25"/>
  <c r="J26" i="25"/>
  <c r="K26" i="25"/>
  <c r="L26" i="25"/>
  <c r="A27" i="25"/>
  <c r="B27" i="25"/>
  <c r="C27" i="25"/>
  <c r="D27" i="25"/>
  <c r="E27" i="25"/>
  <c r="F27" i="25"/>
  <c r="G27" i="25"/>
  <c r="H27" i="25"/>
  <c r="I27" i="25"/>
  <c r="J27" i="25"/>
  <c r="K27" i="25"/>
  <c r="L27" i="25"/>
  <c r="A28" i="25"/>
  <c r="B28" i="25"/>
  <c r="C28" i="25"/>
  <c r="D28" i="25"/>
  <c r="E28" i="25"/>
  <c r="F28" i="25"/>
  <c r="G28" i="25"/>
  <c r="H28" i="25"/>
  <c r="I28" i="25"/>
  <c r="J28" i="25"/>
  <c r="K28" i="25"/>
  <c r="L28" i="25"/>
  <c r="A29" i="25"/>
  <c r="B29" i="25"/>
  <c r="C29" i="25"/>
  <c r="D29" i="25"/>
  <c r="E29" i="25"/>
  <c r="F29" i="25"/>
  <c r="G29" i="25"/>
  <c r="H29" i="25"/>
  <c r="I29" i="25"/>
  <c r="J29" i="25"/>
  <c r="K29" i="25"/>
  <c r="L29" i="25"/>
  <c r="A30" i="25"/>
  <c r="B30" i="25"/>
  <c r="C30" i="25"/>
  <c r="D30" i="25"/>
  <c r="E30" i="25"/>
  <c r="F30" i="25"/>
  <c r="G30" i="25"/>
  <c r="H30" i="25"/>
  <c r="I30" i="25"/>
  <c r="J30" i="25"/>
  <c r="K30" i="25"/>
  <c r="L30" i="25"/>
  <c r="A31" i="25"/>
  <c r="B31" i="25"/>
  <c r="C31" i="25"/>
  <c r="D31" i="25"/>
  <c r="E31" i="25"/>
  <c r="F31" i="25"/>
  <c r="G31" i="25"/>
  <c r="H31" i="25"/>
  <c r="I31" i="25"/>
  <c r="J31" i="25"/>
  <c r="K31" i="25"/>
  <c r="L31" i="25"/>
  <c r="A32" i="25"/>
  <c r="B32" i="25"/>
  <c r="C32" i="25"/>
  <c r="D32" i="25"/>
  <c r="E32" i="25"/>
  <c r="F32" i="25"/>
  <c r="G32" i="25"/>
  <c r="H32" i="25"/>
  <c r="I32" i="25"/>
  <c r="J32" i="25"/>
  <c r="K32" i="25"/>
  <c r="L32" i="25"/>
  <c r="A33" i="25"/>
  <c r="B33" i="25"/>
  <c r="C33" i="25"/>
  <c r="D33" i="25"/>
  <c r="E33" i="25"/>
  <c r="F33" i="25"/>
  <c r="G33" i="25"/>
  <c r="H33" i="25"/>
  <c r="I33" i="25"/>
  <c r="J33" i="25"/>
  <c r="K33" i="25"/>
  <c r="L33" i="25"/>
  <c r="A34" i="25"/>
  <c r="B34" i="25"/>
  <c r="C34" i="25"/>
  <c r="D34" i="25"/>
  <c r="E34" i="25"/>
  <c r="F34" i="25"/>
  <c r="G34" i="25"/>
  <c r="H34" i="25"/>
  <c r="I34" i="25"/>
  <c r="J34" i="25"/>
  <c r="K34" i="25"/>
  <c r="L34" i="25"/>
  <c r="A35" i="25"/>
  <c r="B35" i="25"/>
  <c r="C35" i="25"/>
  <c r="D35" i="25"/>
  <c r="E35" i="25"/>
  <c r="F35" i="25"/>
  <c r="G35" i="25"/>
  <c r="H35" i="25"/>
  <c r="I35" i="25"/>
  <c r="J35" i="25"/>
  <c r="K35" i="25"/>
  <c r="L35" i="25"/>
  <c r="A36" i="25"/>
  <c r="B36" i="25"/>
  <c r="C36" i="25"/>
  <c r="D36" i="25"/>
  <c r="E36" i="25"/>
  <c r="F36" i="25"/>
  <c r="G36" i="25"/>
  <c r="H36" i="25"/>
  <c r="I36" i="25"/>
  <c r="J36" i="25"/>
  <c r="K36" i="25"/>
  <c r="L36" i="25"/>
  <c r="A37" i="25"/>
  <c r="B37" i="25"/>
  <c r="C37" i="25"/>
  <c r="D37" i="25"/>
  <c r="E37" i="25"/>
  <c r="F37" i="25"/>
  <c r="G37" i="25"/>
  <c r="H37" i="25"/>
  <c r="I37" i="25"/>
  <c r="J37" i="25"/>
  <c r="K37" i="25"/>
  <c r="L37" i="25"/>
  <c r="A38" i="25"/>
  <c r="B38" i="25"/>
  <c r="C38" i="25"/>
  <c r="D38" i="25"/>
  <c r="E38" i="25"/>
  <c r="F38" i="25"/>
  <c r="G38" i="25"/>
  <c r="H38" i="25"/>
  <c r="I38" i="25"/>
  <c r="J38" i="25"/>
  <c r="K38" i="25"/>
  <c r="L38" i="25"/>
  <c r="A39" i="25"/>
  <c r="B39" i="25"/>
  <c r="C39" i="25"/>
  <c r="D39" i="25"/>
  <c r="E39" i="25"/>
  <c r="F39" i="25"/>
  <c r="G39" i="25"/>
  <c r="H39" i="25"/>
  <c r="I39" i="25"/>
  <c r="J39" i="25"/>
  <c r="K39" i="25"/>
  <c r="L39" i="25"/>
  <c r="A40" i="25"/>
  <c r="B40" i="25"/>
  <c r="C40" i="25"/>
  <c r="D40" i="25"/>
  <c r="E40" i="25"/>
  <c r="F40" i="25"/>
  <c r="G40" i="25"/>
  <c r="H40" i="25"/>
  <c r="I40" i="25"/>
  <c r="J40" i="25"/>
  <c r="K40" i="25"/>
  <c r="L40" i="25"/>
  <c r="A41" i="25"/>
  <c r="B41" i="25"/>
  <c r="C41" i="25"/>
  <c r="D41" i="25"/>
  <c r="E41" i="25"/>
  <c r="F41" i="25"/>
  <c r="G41" i="25"/>
  <c r="H41" i="25"/>
  <c r="I41" i="25"/>
  <c r="J41" i="25"/>
  <c r="K41" i="25"/>
  <c r="L41" i="25"/>
  <c r="A42" i="25"/>
  <c r="B42" i="25"/>
  <c r="C42" i="25"/>
  <c r="D42" i="25"/>
  <c r="E42" i="25"/>
  <c r="F42" i="25"/>
  <c r="G42" i="25"/>
  <c r="H42" i="25"/>
  <c r="I42" i="25"/>
  <c r="J42" i="25"/>
  <c r="K42" i="25"/>
  <c r="L42" i="25"/>
  <c r="A43" i="25"/>
  <c r="B43" i="25"/>
  <c r="C43" i="25"/>
  <c r="D43" i="25"/>
  <c r="E43" i="25"/>
  <c r="F43" i="25"/>
  <c r="G43" i="25"/>
  <c r="H43" i="25"/>
  <c r="I43" i="25"/>
  <c r="J43" i="25"/>
  <c r="K43" i="25"/>
  <c r="L43" i="25"/>
  <c r="A44" i="25"/>
  <c r="B44" i="25"/>
  <c r="C44" i="25"/>
  <c r="D44" i="25"/>
  <c r="E44" i="25"/>
  <c r="F44" i="25"/>
  <c r="G44" i="25"/>
  <c r="H44" i="25"/>
  <c r="I44" i="25"/>
  <c r="J44" i="25"/>
  <c r="K44" i="25"/>
  <c r="L44" i="25"/>
  <c r="A45" i="25"/>
  <c r="B45" i="25"/>
  <c r="C45" i="25"/>
  <c r="D45" i="25"/>
  <c r="E45" i="25"/>
  <c r="F45" i="25"/>
  <c r="G45" i="25"/>
  <c r="H45" i="25"/>
  <c r="I45" i="25"/>
  <c r="J45" i="25"/>
  <c r="K45" i="25"/>
  <c r="L45" i="25"/>
  <c r="A46" i="25"/>
  <c r="B46" i="25"/>
  <c r="C46" i="25"/>
  <c r="D46" i="25"/>
  <c r="E46" i="25"/>
  <c r="F46" i="25"/>
  <c r="G46" i="25"/>
  <c r="H46" i="25"/>
  <c r="I46" i="25"/>
  <c r="J46" i="25"/>
  <c r="K46" i="25"/>
  <c r="L46" i="25"/>
  <c r="A47" i="25"/>
  <c r="B47" i="25"/>
  <c r="C47" i="25"/>
  <c r="D47" i="25"/>
  <c r="E47" i="25"/>
  <c r="F47" i="25"/>
  <c r="G47" i="25"/>
  <c r="H47" i="25"/>
  <c r="I47" i="25"/>
  <c r="J47" i="25"/>
  <c r="K47" i="25"/>
  <c r="L47" i="25"/>
  <c r="A48" i="25"/>
  <c r="B48" i="25"/>
  <c r="C48" i="25"/>
  <c r="D48" i="25"/>
  <c r="E48" i="25"/>
  <c r="F48" i="25"/>
  <c r="G48" i="25"/>
  <c r="H48" i="25"/>
  <c r="I48" i="25"/>
  <c r="J48" i="25"/>
  <c r="K48" i="25"/>
  <c r="L48" i="25"/>
  <c r="A49" i="25"/>
  <c r="B49" i="25"/>
  <c r="C49" i="25"/>
  <c r="D49" i="25"/>
  <c r="E49" i="25"/>
  <c r="F49" i="25"/>
  <c r="G49" i="25"/>
  <c r="H49" i="25"/>
  <c r="I49" i="25"/>
  <c r="J49" i="25"/>
  <c r="K49" i="25"/>
  <c r="L49" i="25"/>
  <c r="A50" i="25"/>
  <c r="B50" i="25"/>
  <c r="C50" i="25"/>
  <c r="D50" i="25"/>
  <c r="E50" i="25"/>
  <c r="F50" i="25"/>
  <c r="G50" i="25"/>
  <c r="H50" i="25"/>
  <c r="I50" i="25"/>
  <c r="J50" i="25"/>
  <c r="K50" i="25"/>
  <c r="L50" i="25"/>
  <c r="A51" i="25"/>
  <c r="B51" i="25"/>
  <c r="C51" i="25"/>
  <c r="D51" i="25"/>
  <c r="E51" i="25"/>
  <c r="F51" i="25"/>
  <c r="G51" i="25"/>
  <c r="H51" i="25"/>
  <c r="I51" i="25"/>
  <c r="J51" i="25"/>
  <c r="K51" i="25"/>
  <c r="L51" i="25"/>
  <c r="A52" i="25"/>
  <c r="B52" i="25"/>
  <c r="C52" i="25"/>
  <c r="D52" i="25"/>
  <c r="E52" i="25"/>
  <c r="F52" i="25"/>
  <c r="G52" i="25"/>
  <c r="H52" i="25"/>
  <c r="I52" i="25"/>
  <c r="J52" i="25"/>
  <c r="K52" i="25"/>
  <c r="L52" i="25"/>
  <c r="A53" i="25"/>
  <c r="B53" i="25"/>
  <c r="C53" i="25"/>
  <c r="D53" i="25"/>
  <c r="E53" i="25"/>
  <c r="F53" i="25"/>
  <c r="G53" i="25"/>
  <c r="H53" i="25"/>
  <c r="I53" i="25"/>
  <c r="J53" i="25"/>
  <c r="K53" i="25"/>
  <c r="L53" i="25"/>
  <c r="A54" i="25"/>
  <c r="B54" i="25"/>
  <c r="C54" i="25"/>
  <c r="D54" i="25"/>
  <c r="E54" i="25"/>
  <c r="F54" i="25"/>
  <c r="G54" i="25"/>
  <c r="H54" i="25"/>
  <c r="I54" i="25"/>
  <c r="J54" i="25"/>
  <c r="K54" i="25"/>
  <c r="L54" i="25"/>
  <c r="A55" i="25"/>
  <c r="B55" i="25"/>
  <c r="C55" i="25"/>
  <c r="D55" i="25"/>
  <c r="E55" i="25"/>
  <c r="F55" i="25"/>
  <c r="G55" i="25"/>
  <c r="H55" i="25"/>
  <c r="I55" i="25"/>
  <c r="J55" i="25"/>
  <c r="K55" i="25"/>
  <c r="L55" i="25"/>
  <c r="A56" i="25"/>
  <c r="B56" i="25"/>
  <c r="C56" i="25"/>
  <c r="D56" i="25"/>
  <c r="E56" i="25"/>
  <c r="F56" i="25"/>
  <c r="G56" i="25"/>
  <c r="H56" i="25"/>
  <c r="I56" i="25"/>
  <c r="J56" i="25"/>
  <c r="K56" i="25"/>
  <c r="L56" i="25"/>
  <c r="A57" i="25"/>
  <c r="B57" i="25"/>
  <c r="C57" i="25"/>
  <c r="D57" i="25"/>
  <c r="E57" i="25"/>
  <c r="F57" i="25"/>
  <c r="G57" i="25"/>
  <c r="H57" i="25"/>
  <c r="I57" i="25"/>
  <c r="J57" i="25"/>
  <c r="K57" i="25"/>
  <c r="L57" i="25"/>
  <c r="A58" i="25"/>
  <c r="B58" i="25"/>
  <c r="C58" i="25"/>
  <c r="D58" i="25"/>
  <c r="E58" i="25"/>
  <c r="F58" i="25"/>
  <c r="G58" i="25"/>
  <c r="H58" i="25"/>
  <c r="I58" i="25"/>
  <c r="J58" i="25"/>
  <c r="K58" i="25"/>
  <c r="L58" i="25"/>
  <c r="A59" i="25"/>
  <c r="B59" i="25"/>
  <c r="C59" i="25"/>
  <c r="D59" i="25"/>
  <c r="E59" i="25"/>
  <c r="F59" i="25"/>
  <c r="G59" i="25"/>
  <c r="H59" i="25"/>
  <c r="I59" i="25"/>
  <c r="J59" i="25"/>
  <c r="K59" i="25"/>
  <c r="L59" i="25"/>
  <c r="A60" i="25"/>
  <c r="B60" i="25"/>
  <c r="C60" i="25"/>
  <c r="D60" i="25"/>
  <c r="E60" i="25"/>
  <c r="F60" i="25"/>
  <c r="G60" i="25"/>
  <c r="H60" i="25"/>
  <c r="I60" i="25"/>
  <c r="J60" i="25"/>
  <c r="K60" i="25"/>
  <c r="L60" i="25"/>
  <c r="A61" i="25"/>
  <c r="B61" i="25"/>
  <c r="C61" i="25"/>
  <c r="D61" i="25"/>
  <c r="E61" i="25"/>
  <c r="F61" i="25"/>
  <c r="G61" i="25"/>
  <c r="H61" i="25"/>
  <c r="I61" i="25"/>
  <c r="J61" i="25"/>
  <c r="K61" i="25"/>
  <c r="L61" i="25"/>
  <c r="A62" i="25"/>
  <c r="B62" i="25"/>
  <c r="C62" i="25"/>
  <c r="D62" i="25"/>
  <c r="E62" i="25"/>
  <c r="F62" i="25"/>
  <c r="G62" i="25"/>
  <c r="H62" i="25"/>
  <c r="I62" i="25"/>
  <c r="J62" i="25"/>
  <c r="K62" i="25"/>
  <c r="L62" i="25"/>
  <c r="A63" i="25"/>
  <c r="B63" i="25"/>
  <c r="C63" i="25"/>
  <c r="D63" i="25"/>
  <c r="E63" i="25"/>
  <c r="F63" i="25"/>
  <c r="G63" i="25"/>
  <c r="H63" i="25"/>
  <c r="I63" i="25"/>
  <c r="J63" i="25"/>
  <c r="K63" i="25"/>
  <c r="L63" i="25"/>
  <c r="A64" i="25"/>
  <c r="B64" i="25"/>
  <c r="C64" i="25"/>
  <c r="D64" i="25"/>
  <c r="E64" i="25"/>
  <c r="F64" i="25"/>
  <c r="G64" i="25"/>
  <c r="H64" i="25"/>
  <c r="I64" i="25"/>
  <c r="J64" i="25"/>
  <c r="K64" i="25"/>
  <c r="L64" i="25"/>
  <c r="A65" i="25"/>
  <c r="B65" i="25"/>
  <c r="C65" i="25"/>
  <c r="D65" i="25"/>
  <c r="E65" i="25"/>
  <c r="F65" i="25"/>
  <c r="G65" i="25"/>
  <c r="H65" i="25"/>
  <c r="I65" i="25"/>
  <c r="J65" i="25"/>
  <c r="K65" i="25"/>
  <c r="L65" i="25"/>
  <c r="A66" i="25"/>
  <c r="B66" i="25"/>
  <c r="C66" i="25"/>
  <c r="D66" i="25"/>
  <c r="E66" i="25"/>
  <c r="F66" i="25"/>
  <c r="G66" i="25"/>
  <c r="H66" i="25"/>
  <c r="I66" i="25"/>
  <c r="J66" i="25"/>
  <c r="K66" i="25"/>
  <c r="L66" i="25"/>
  <c r="A67" i="25"/>
  <c r="B67" i="25"/>
  <c r="C67" i="25"/>
  <c r="D67" i="25"/>
  <c r="E67" i="25"/>
  <c r="F67" i="25"/>
  <c r="G67" i="25"/>
  <c r="H67" i="25"/>
  <c r="I67" i="25"/>
  <c r="J67" i="25"/>
  <c r="K67" i="25"/>
  <c r="L67" i="25"/>
  <c r="A68" i="25"/>
  <c r="B68" i="25"/>
  <c r="C68" i="25"/>
  <c r="D68" i="25"/>
  <c r="E68" i="25"/>
  <c r="F68" i="25"/>
  <c r="G68" i="25"/>
  <c r="H68" i="25"/>
  <c r="I68" i="25"/>
  <c r="J68" i="25"/>
  <c r="K68" i="25"/>
  <c r="L68" i="25"/>
  <c r="A69" i="25"/>
  <c r="B69" i="25"/>
  <c r="C69" i="25"/>
  <c r="D69" i="25"/>
  <c r="E69" i="25"/>
  <c r="F69" i="25"/>
  <c r="G69" i="25"/>
  <c r="H69" i="25"/>
  <c r="I69" i="25"/>
  <c r="J69" i="25"/>
  <c r="K69" i="25"/>
  <c r="L69" i="25"/>
  <c r="A70" i="25"/>
  <c r="B70" i="25"/>
  <c r="C70" i="25"/>
  <c r="D70" i="25"/>
  <c r="E70" i="25"/>
  <c r="F70" i="25"/>
  <c r="G70" i="25"/>
  <c r="H70" i="25"/>
  <c r="I70" i="25"/>
  <c r="J70" i="25"/>
  <c r="K70" i="25"/>
  <c r="L70" i="25"/>
  <c r="A71" i="25"/>
  <c r="B71" i="25"/>
  <c r="C71" i="25"/>
  <c r="D71" i="25"/>
  <c r="E71" i="25"/>
  <c r="F71" i="25"/>
  <c r="G71" i="25"/>
  <c r="H71" i="25"/>
  <c r="I71" i="25"/>
  <c r="J71" i="25"/>
  <c r="K71" i="25"/>
  <c r="L71" i="25"/>
  <c r="A72" i="25"/>
  <c r="B72" i="25"/>
  <c r="C72" i="25"/>
  <c r="D72" i="25"/>
  <c r="E72" i="25"/>
  <c r="F72" i="25"/>
  <c r="G72" i="25"/>
  <c r="H72" i="25"/>
  <c r="I72" i="25"/>
  <c r="J72" i="25"/>
  <c r="K72" i="25"/>
  <c r="L72" i="25"/>
  <c r="A73" i="25"/>
  <c r="B73" i="25"/>
  <c r="C73" i="25"/>
  <c r="D73" i="25"/>
  <c r="E73" i="25"/>
  <c r="F73" i="25"/>
  <c r="G73" i="25"/>
  <c r="H73" i="25"/>
  <c r="I73" i="25"/>
  <c r="J73" i="25"/>
  <c r="K73" i="25"/>
  <c r="L73" i="25"/>
  <c r="A74" i="25"/>
  <c r="B74" i="25"/>
  <c r="C74" i="25"/>
  <c r="D74" i="25"/>
  <c r="E74" i="25"/>
  <c r="F74" i="25"/>
  <c r="G74" i="25"/>
  <c r="H74" i="25"/>
  <c r="I74" i="25"/>
  <c r="J74" i="25"/>
  <c r="K74" i="25"/>
  <c r="L74" i="25"/>
  <c r="A75" i="25"/>
  <c r="B75" i="25"/>
  <c r="C75" i="25"/>
  <c r="D75" i="25"/>
  <c r="E75" i="25"/>
  <c r="F75" i="25"/>
  <c r="G75" i="25"/>
  <c r="H75" i="25"/>
  <c r="I75" i="25"/>
  <c r="J75" i="25"/>
  <c r="K75" i="25"/>
  <c r="L75" i="25"/>
  <c r="A76" i="25"/>
  <c r="B76" i="25"/>
  <c r="C76" i="25"/>
  <c r="D76" i="25"/>
  <c r="E76" i="25"/>
  <c r="F76" i="25"/>
  <c r="G76" i="25"/>
  <c r="H76" i="25"/>
  <c r="I76" i="25"/>
  <c r="J76" i="25"/>
  <c r="K76" i="25"/>
  <c r="L76" i="25"/>
  <c r="A77" i="25"/>
  <c r="B77" i="25"/>
  <c r="C77" i="25"/>
  <c r="D77" i="25"/>
  <c r="E77" i="25"/>
  <c r="F77" i="25"/>
  <c r="G77" i="25"/>
  <c r="H77" i="25"/>
  <c r="I77" i="25"/>
  <c r="J77" i="25"/>
  <c r="K77" i="25"/>
  <c r="L77" i="25"/>
  <c r="A78" i="25"/>
  <c r="B78" i="25"/>
  <c r="C78" i="25"/>
  <c r="D78" i="25"/>
  <c r="E78" i="25"/>
  <c r="F78" i="25"/>
  <c r="G78" i="25"/>
  <c r="H78" i="25"/>
  <c r="I78" i="25"/>
  <c r="J78" i="25"/>
  <c r="K78" i="25"/>
  <c r="L78" i="25"/>
  <c r="A79" i="25"/>
  <c r="B79" i="25"/>
  <c r="C79" i="25"/>
  <c r="D79" i="25"/>
  <c r="E79" i="25"/>
  <c r="F79" i="25"/>
  <c r="G79" i="25"/>
  <c r="H79" i="25"/>
  <c r="I79" i="25"/>
  <c r="J79" i="25"/>
  <c r="K79" i="25"/>
  <c r="L79" i="25"/>
  <c r="A80" i="25"/>
  <c r="B80" i="25"/>
  <c r="C80" i="25"/>
  <c r="D80" i="25"/>
  <c r="E80" i="25"/>
  <c r="F80" i="25"/>
  <c r="G80" i="25"/>
  <c r="H80" i="25"/>
  <c r="I80" i="25"/>
  <c r="J80" i="25"/>
  <c r="K80" i="25"/>
  <c r="L80" i="25"/>
  <c r="A81" i="25"/>
  <c r="B81" i="25"/>
  <c r="C81" i="25"/>
  <c r="D81" i="25"/>
  <c r="E81" i="25"/>
  <c r="F81" i="25"/>
  <c r="G81" i="25"/>
  <c r="H81" i="25"/>
  <c r="I81" i="25"/>
  <c r="J81" i="25"/>
  <c r="K81" i="25"/>
  <c r="L81" i="25"/>
  <c r="A82" i="25"/>
  <c r="B82" i="25"/>
  <c r="C82" i="25"/>
  <c r="D82" i="25"/>
  <c r="E82" i="25"/>
  <c r="F82" i="25"/>
  <c r="G82" i="25"/>
  <c r="H82" i="25"/>
  <c r="I82" i="25"/>
  <c r="J82" i="25"/>
  <c r="K82" i="25"/>
  <c r="L82" i="25"/>
  <c r="A83" i="25"/>
  <c r="B83" i="25"/>
  <c r="C83" i="25"/>
  <c r="D83" i="25"/>
  <c r="E83" i="25"/>
  <c r="F83" i="25"/>
  <c r="G83" i="25"/>
  <c r="H83" i="25"/>
  <c r="I83" i="25"/>
  <c r="J83" i="25"/>
  <c r="K83" i="25"/>
  <c r="L83" i="25"/>
  <c r="A84" i="25"/>
  <c r="B84" i="25"/>
  <c r="C84" i="25"/>
  <c r="D84" i="25"/>
  <c r="E84" i="25"/>
  <c r="F84" i="25"/>
  <c r="G84" i="25"/>
  <c r="H84" i="25"/>
  <c r="I84" i="25"/>
  <c r="J84" i="25"/>
  <c r="K84" i="25"/>
  <c r="L84" i="25"/>
  <c r="A85" i="25"/>
  <c r="B85" i="25"/>
  <c r="C85" i="25"/>
  <c r="D85" i="25"/>
  <c r="E85" i="25"/>
  <c r="F85" i="25"/>
  <c r="G85" i="25"/>
  <c r="H85" i="25"/>
  <c r="I85" i="25"/>
  <c r="J85" i="25"/>
  <c r="K85" i="25"/>
  <c r="L85" i="25"/>
  <c r="A86" i="25"/>
  <c r="B86" i="25"/>
  <c r="C86" i="25"/>
  <c r="D86" i="25"/>
  <c r="E86" i="25"/>
  <c r="F86" i="25"/>
  <c r="G86" i="25"/>
  <c r="H86" i="25"/>
  <c r="I86" i="25"/>
  <c r="J86" i="25"/>
  <c r="K86" i="25"/>
  <c r="L86" i="25"/>
  <c r="A87" i="25"/>
  <c r="B87" i="25"/>
  <c r="C87" i="25"/>
  <c r="D87" i="25"/>
  <c r="E87" i="25"/>
  <c r="F87" i="25"/>
  <c r="G87" i="25"/>
  <c r="H87" i="25"/>
  <c r="I87" i="25"/>
  <c r="J87" i="25"/>
  <c r="K87" i="25"/>
  <c r="L87" i="25"/>
  <c r="A88" i="25"/>
  <c r="B88" i="25"/>
  <c r="C88" i="25"/>
  <c r="D88" i="25"/>
  <c r="E88" i="25"/>
  <c r="F88" i="25"/>
  <c r="G88" i="25"/>
  <c r="H88" i="25"/>
  <c r="I88" i="25"/>
  <c r="J88" i="25"/>
  <c r="K88" i="25"/>
  <c r="L88" i="25"/>
  <c r="A89" i="25"/>
  <c r="B89" i="25"/>
  <c r="C89" i="25"/>
  <c r="D89" i="25"/>
  <c r="E89" i="25"/>
  <c r="F89" i="25"/>
  <c r="G89" i="25"/>
  <c r="H89" i="25"/>
  <c r="I89" i="25"/>
  <c r="J89" i="25"/>
  <c r="K89" i="25"/>
  <c r="L89" i="25"/>
  <c r="A90" i="25"/>
  <c r="B90" i="25"/>
  <c r="C90" i="25"/>
  <c r="D90" i="25"/>
  <c r="E90" i="25"/>
  <c r="F90" i="25"/>
  <c r="G90" i="25"/>
  <c r="H90" i="25"/>
  <c r="I90" i="25"/>
  <c r="J90" i="25"/>
  <c r="K90" i="25"/>
  <c r="L90" i="25"/>
  <c r="A91" i="25"/>
  <c r="B91" i="25"/>
  <c r="C91" i="25"/>
  <c r="D91" i="25"/>
  <c r="E91" i="25"/>
  <c r="F91" i="25"/>
  <c r="G91" i="25"/>
  <c r="H91" i="25"/>
  <c r="I91" i="25"/>
  <c r="J91" i="25"/>
  <c r="K91" i="25"/>
  <c r="L91" i="25"/>
  <c r="A92" i="25"/>
  <c r="B92" i="25"/>
  <c r="C92" i="25"/>
  <c r="D92" i="25"/>
  <c r="E92" i="25"/>
  <c r="F92" i="25"/>
  <c r="G92" i="25"/>
  <c r="H92" i="25"/>
  <c r="I92" i="25"/>
  <c r="J92" i="25"/>
  <c r="K92" i="25"/>
  <c r="L92" i="25"/>
  <c r="A93" i="25"/>
  <c r="B93" i="25"/>
  <c r="C93" i="25"/>
  <c r="D93" i="25"/>
  <c r="E93" i="25"/>
  <c r="F93" i="25"/>
  <c r="G93" i="25"/>
  <c r="H93" i="25"/>
  <c r="I93" i="25"/>
  <c r="J93" i="25"/>
  <c r="K93" i="25"/>
  <c r="L93" i="25"/>
  <c r="A94" i="25"/>
  <c r="B94" i="25"/>
  <c r="C94" i="25"/>
  <c r="D94" i="25"/>
  <c r="E94" i="25"/>
  <c r="F94" i="25"/>
  <c r="G94" i="25"/>
  <c r="H94" i="25"/>
  <c r="I94" i="25"/>
  <c r="J94" i="25"/>
  <c r="K94" i="25"/>
  <c r="L94" i="25"/>
  <c r="A95" i="25"/>
  <c r="B95" i="25"/>
  <c r="C95" i="25"/>
  <c r="D95" i="25"/>
  <c r="E95" i="25"/>
  <c r="F95" i="25"/>
  <c r="G95" i="25"/>
  <c r="H95" i="25"/>
  <c r="I95" i="25"/>
  <c r="J95" i="25"/>
  <c r="K95" i="25"/>
  <c r="L95" i="25"/>
  <c r="A96" i="25"/>
  <c r="B96" i="25"/>
  <c r="C96" i="25"/>
  <c r="D96" i="25"/>
  <c r="E96" i="25"/>
  <c r="F96" i="25"/>
  <c r="G96" i="25"/>
  <c r="H96" i="25"/>
  <c r="I96" i="25"/>
  <c r="J96" i="25"/>
  <c r="K96" i="25"/>
  <c r="L96" i="25"/>
  <c r="A97" i="25"/>
  <c r="B97" i="25"/>
  <c r="C97" i="25"/>
  <c r="D97" i="25"/>
  <c r="E97" i="25"/>
  <c r="F97" i="25"/>
  <c r="G97" i="25"/>
  <c r="H97" i="25"/>
  <c r="I97" i="25"/>
  <c r="J97" i="25"/>
  <c r="K97" i="25"/>
  <c r="L97" i="25"/>
  <c r="A98" i="25"/>
  <c r="B98" i="25"/>
  <c r="C98" i="25"/>
  <c r="D98" i="25"/>
  <c r="E98" i="25"/>
  <c r="F98" i="25"/>
  <c r="G98" i="25"/>
  <c r="H98" i="25"/>
  <c r="I98" i="25"/>
  <c r="J98" i="25"/>
  <c r="K98" i="25"/>
  <c r="L98" i="25"/>
  <c r="A99" i="25"/>
  <c r="B99" i="25"/>
  <c r="C99" i="25"/>
  <c r="D99" i="25"/>
  <c r="E99" i="25"/>
  <c r="F99" i="25"/>
  <c r="G99" i="25"/>
  <c r="H99" i="25"/>
  <c r="I99" i="25"/>
  <c r="J99" i="25"/>
  <c r="K99" i="25"/>
  <c r="L99" i="25"/>
  <c r="A100" i="25"/>
  <c r="B100" i="25"/>
  <c r="C100" i="25"/>
  <c r="D100" i="25"/>
  <c r="E100" i="25"/>
  <c r="F100" i="25"/>
  <c r="G100" i="25"/>
  <c r="H100" i="25"/>
  <c r="I100" i="25"/>
  <c r="J100" i="25"/>
  <c r="K100" i="25"/>
  <c r="L100" i="25"/>
  <c r="A101" i="25"/>
  <c r="B101" i="25"/>
  <c r="C101" i="25"/>
  <c r="D101" i="25"/>
  <c r="E101" i="25"/>
  <c r="F101" i="25"/>
  <c r="G101" i="25"/>
  <c r="H101" i="25"/>
  <c r="I101" i="25"/>
  <c r="J101" i="25"/>
  <c r="K101" i="25"/>
  <c r="L101" i="25"/>
  <c r="A102" i="25"/>
  <c r="B102" i="25"/>
  <c r="C102" i="25"/>
  <c r="D102" i="25"/>
  <c r="E102" i="25"/>
  <c r="F102" i="25"/>
  <c r="G102" i="25"/>
  <c r="H102" i="25"/>
  <c r="I102" i="25"/>
  <c r="J102" i="25"/>
  <c r="K102" i="25"/>
  <c r="L102" i="25"/>
  <c r="A103" i="25"/>
  <c r="B103" i="25"/>
  <c r="C103" i="25"/>
  <c r="D103" i="25"/>
  <c r="E103" i="25"/>
  <c r="F103" i="25"/>
  <c r="G103" i="25"/>
  <c r="H103" i="25"/>
  <c r="I103" i="25"/>
  <c r="J103" i="25"/>
  <c r="K103" i="25"/>
  <c r="L103" i="25"/>
  <c r="A104" i="25"/>
  <c r="B104" i="25"/>
  <c r="C104" i="25"/>
  <c r="D104" i="25"/>
  <c r="E104" i="25"/>
  <c r="F104" i="25"/>
  <c r="G104" i="25"/>
  <c r="H104" i="25"/>
  <c r="I104" i="25"/>
  <c r="J104" i="25"/>
  <c r="K104" i="25"/>
  <c r="L104" i="25"/>
  <c r="A105" i="25"/>
  <c r="B105" i="25"/>
  <c r="C105" i="25"/>
  <c r="D105" i="25"/>
  <c r="E105" i="25"/>
  <c r="F105" i="25"/>
  <c r="G105" i="25"/>
  <c r="H105" i="25"/>
  <c r="I105" i="25"/>
  <c r="J105" i="25"/>
  <c r="K105" i="25"/>
  <c r="L105" i="25"/>
  <c r="A106" i="25"/>
  <c r="B106" i="25"/>
  <c r="C106" i="25"/>
  <c r="D106" i="25"/>
  <c r="E106" i="25"/>
  <c r="F106" i="25"/>
  <c r="G106" i="25"/>
  <c r="H106" i="25"/>
  <c r="I106" i="25"/>
  <c r="J106" i="25"/>
  <c r="K106" i="25"/>
  <c r="L106" i="25"/>
  <c r="A107" i="25"/>
  <c r="B107" i="25"/>
  <c r="C107" i="25"/>
  <c r="D107" i="25"/>
  <c r="E107" i="25"/>
  <c r="F107" i="25"/>
  <c r="G107" i="25"/>
  <c r="H107" i="25"/>
  <c r="I107" i="25"/>
  <c r="J107" i="25"/>
  <c r="K107" i="25"/>
  <c r="L107" i="25"/>
  <c r="A108" i="25"/>
  <c r="B108" i="25"/>
  <c r="C108" i="25"/>
  <c r="D108" i="25"/>
  <c r="E108" i="25"/>
  <c r="F108" i="25"/>
  <c r="G108" i="25"/>
  <c r="H108" i="25"/>
  <c r="I108" i="25"/>
  <c r="J108" i="25"/>
  <c r="K108" i="25"/>
  <c r="L108" i="25"/>
  <c r="A109" i="25"/>
  <c r="B109" i="25"/>
  <c r="C109" i="25"/>
  <c r="D109" i="25"/>
  <c r="E109" i="25"/>
  <c r="F109" i="25"/>
  <c r="G109" i="25"/>
  <c r="H109" i="25"/>
  <c r="I109" i="25"/>
  <c r="J109" i="25"/>
  <c r="K109" i="25"/>
  <c r="L109" i="25"/>
  <c r="A110" i="25"/>
  <c r="B110" i="25"/>
  <c r="C110" i="25"/>
  <c r="D110" i="25"/>
  <c r="E110" i="25"/>
  <c r="F110" i="25"/>
  <c r="G110" i="25"/>
  <c r="H110" i="25"/>
  <c r="I110" i="25"/>
  <c r="J110" i="25"/>
  <c r="K110" i="25"/>
  <c r="L110" i="25"/>
  <c r="A111" i="25"/>
  <c r="B111" i="25"/>
  <c r="C111" i="25"/>
  <c r="D111" i="25"/>
  <c r="E111" i="25"/>
  <c r="F111" i="25"/>
  <c r="G111" i="25"/>
  <c r="H111" i="25"/>
  <c r="I111" i="25"/>
  <c r="J111" i="25"/>
  <c r="K111" i="25"/>
  <c r="L111" i="25"/>
  <c r="A112" i="25"/>
  <c r="B112" i="25"/>
  <c r="C112" i="25"/>
  <c r="D112" i="25"/>
  <c r="E112" i="25"/>
  <c r="F112" i="25"/>
  <c r="G112" i="25"/>
  <c r="H112" i="25"/>
  <c r="I112" i="25"/>
  <c r="J112" i="25"/>
  <c r="K112" i="25"/>
  <c r="L112" i="25"/>
  <c r="A113" i="25"/>
  <c r="B113" i="25"/>
  <c r="C113" i="25"/>
  <c r="D113" i="25"/>
  <c r="E113" i="25"/>
  <c r="F113" i="25"/>
  <c r="G113" i="25"/>
  <c r="H113" i="25"/>
  <c r="I113" i="25"/>
  <c r="J113" i="25"/>
  <c r="K113" i="25"/>
  <c r="L113" i="25"/>
  <c r="A114" i="25"/>
  <c r="B114" i="25"/>
  <c r="C114" i="25"/>
  <c r="D114" i="25"/>
  <c r="E114" i="25"/>
  <c r="F114" i="25"/>
  <c r="G114" i="25"/>
  <c r="H114" i="25"/>
  <c r="I114" i="25"/>
  <c r="J114" i="25"/>
  <c r="K114" i="25"/>
  <c r="L114" i="25"/>
  <c r="A115" i="25"/>
  <c r="B115" i="25"/>
  <c r="C115" i="25"/>
  <c r="D115" i="25"/>
  <c r="E115" i="25"/>
  <c r="F115" i="25"/>
  <c r="G115" i="25"/>
  <c r="H115" i="25"/>
  <c r="I115" i="25"/>
  <c r="J115" i="25"/>
  <c r="K115" i="25"/>
  <c r="L115" i="25"/>
  <c r="A116" i="25"/>
  <c r="B116" i="25"/>
  <c r="C116" i="25"/>
  <c r="D116" i="25"/>
  <c r="E116" i="25"/>
  <c r="F116" i="25"/>
  <c r="G116" i="25"/>
  <c r="H116" i="25"/>
  <c r="I116" i="25"/>
  <c r="J116" i="25"/>
  <c r="K116" i="25"/>
  <c r="L116" i="25"/>
  <c r="A117" i="25"/>
  <c r="B117" i="25"/>
  <c r="C117" i="25"/>
  <c r="D117" i="25"/>
  <c r="E117" i="25"/>
  <c r="F117" i="25"/>
  <c r="G117" i="25"/>
  <c r="H117" i="25"/>
  <c r="I117" i="25"/>
  <c r="J117" i="25"/>
  <c r="K117" i="25"/>
  <c r="L117" i="25"/>
  <c r="A118" i="25"/>
  <c r="B118" i="25"/>
  <c r="C118" i="25"/>
  <c r="D118" i="25"/>
  <c r="E118" i="25"/>
  <c r="F118" i="25"/>
  <c r="G118" i="25"/>
  <c r="H118" i="25"/>
  <c r="I118" i="25"/>
  <c r="J118" i="25"/>
  <c r="K118" i="25"/>
  <c r="L118" i="25"/>
  <c r="A119" i="25"/>
  <c r="B119" i="25"/>
  <c r="C119" i="25"/>
  <c r="D119" i="25"/>
  <c r="E119" i="25"/>
  <c r="F119" i="25"/>
  <c r="G119" i="25"/>
  <c r="H119" i="25"/>
  <c r="I119" i="25"/>
  <c r="J119" i="25"/>
  <c r="K119" i="25"/>
  <c r="L119" i="25"/>
  <c r="A120" i="25"/>
  <c r="B120" i="25"/>
  <c r="C120" i="25"/>
  <c r="D120" i="25"/>
  <c r="E120" i="25"/>
  <c r="F120" i="25"/>
  <c r="G120" i="25"/>
  <c r="H120" i="25"/>
  <c r="I120" i="25"/>
  <c r="J120" i="25"/>
  <c r="K120" i="25"/>
  <c r="L120" i="25"/>
  <c r="A121" i="25"/>
  <c r="B121" i="25"/>
  <c r="C121" i="25"/>
  <c r="D121" i="25"/>
  <c r="E121" i="25"/>
  <c r="F121" i="25"/>
  <c r="G121" i="25"/>
  <c r="H121" i="25"/>
  <c r="I121" i="25"/>
  <c r="J121" i="25"/>
  <c r="K121" i="25"/>
  <c r="L121" i="25"/>
  <c r="A122" i="25"/>
  <c r="B122" i="25"/>
  <c r="C122" i="25"/>
  <c r="D122" i="25"/>
  <c r="E122" i="25"/>
  <c r="F122" i="25"/>
  <c r="G122" i="25"/>
  <c r="H122" i="25"/>
  <c r="I122" i="25"/>
  <c r="J122" i="25"/>
  <c r="K122" i="25"/>
  <c r="L122" i="25"/>
  <c r="A123" i="25"/>
  <c r="B123" i="25"/>
  <c r="C123" i="25"/>
  <c r="D123" i="25"/>
  <c r="E123" i="25"/>
  <c r="F123" i="25"/>
  <c r="G123" i="25"/>
  <c r="H123" i="25"/>
  <c r="I123" i="25"/>
  <c r="J123" i="25"/>
  <c r="K123" i="25"/>
  <c r="L123" i="25"/>
  <c r="A124" i="25"/>
  <c r="B124" i="25"/>
  <c r="C124" i="25"/>
  <c r="D124" i="25"/>
  <c r="E124" i="25"/>
  <c r="F124" i="25"/>
  <c r="G124" i="25"/>
  <c r="H124" i="25"/>
  <c r="I124" i="25"/>
  <c r="J124" i="25"/>
  <c r="K124" i="25"/>
  <c r="L124" i="25"/>
  <c r="A125" i="25"/>
  <c r="B125" i="25"/>
  <c r="C125" i="25"/>
  <c r="D125" i="25"/>
  <c r="E125" i="25"/>
  <c r="F125" i="25"/>
  <c r="G125" i="25"/>
  <c r="H125" i="25"/>
  <c r="I125" i="25"/>
  <c r="J125" i="25"/>
  <c r="K125" i="25"/>
  <c r="L125" i="25"/>
  <c r="A126" i="25"/>
  <c r="B126" i="25"/>
  <c r="C126" i="25"/>
  <c r="D126" i="25"/>
  <c r="E126" i="25"/>
  <c r="F126" i="25"/>
  <c r="G126" i="25"/>
  <c r="H126" i="25"/>
  <c r="I126" i="25"/>
  <c r="J126" i="25"/>
  <c r="K126" i="25"/>
  <c r="L126" i="25"/>
  <c r="A127" i="25"/>
  <c r="B127" i="25"/>
  <c r="C127" i="25"/>
  <c r="D127" i="25"/>
  <c r="E127" i="25"/>
  <c r="F127" i="25"/>
  <c r="G127" i="25"/>
  <c r="H127" i="25"/>
  <c r="I127" i="25"/>
  <c r="J127" i="25"/>
  <c r="K127" i="25"/>
  <c r="L127" i="25"/>
  <c r="A128" i="25"/>
  <c r="B128" i="25"/>
  <c r="C128" i="25"/>
  <c r="D128" i="25"/>
  <c r="E128" i="25"/>
  <c r="F128" i="25"/>
  <c r="G128" i="25"/>
  <c r="H128" i="25"/>
  <c r="I128" i="25"/>
  <c r="J128" i="25"/>
  <c r="K128" i="25"/>
  <c r="L128" i="25"/>
  <c r="A129" i="25"/>
  <c r="B129" i="25"/>
  <c r="C129" i="25"/>
  <c r="D129" i="25"/>
  <c r="E129" i="25"/>
  <c r="F129" i="25"/>
  <c r="G129" i="25"/>
  <c r="H129" i="25"/>
  <c r="I129" i="25"/>
  <c r="J129" i="25"/>
  <c r="K129" i="25"/>
  <c r="L129" i="25"/>
  <c r="A130" i="25"/>
  <c r="B130" i="25"/>
  <c r="C130" i="25"/>
  <c r="D130" i="25"/>
  <c r="E130" i="25"/>
  <c r="F130" i="25"/>
  <c r="G130" i="25"/>
  <c r="H130" i="25"/>
  <c r="I130" i="25"/>
  <c r="J130" i="25"/>
  <c r="K130" i="25"/>
  <c r="L130" i="25"/>
  <c r="A131" i="25"/>
  <c r="B131" i="25"/>
  <c r="C131" i="25"/>
  <c r="D131" i="25"/>
  <c r="E131" i="25"/>
  <c r="F131" i="25"/>
  <c r="G131" i="25"/>
  <c r="H131" i="25"/>
  <c r="I131" i="25"/>
  <c r="J131" i="25"/>
  <c r="K131" i="25"/>
  <c r="L131" i="25"/>
  <c r="A132" i="25"/>
  <c r="B132" i="25"/>
  <c r="C132" i="25"/>
  <c r="D132" i="25"/>
  <c r="E132" i="25"/>
  <c r="F132" i="25"/>
  <c r="G132" i="25"/>
  <c r="H132" i="25"/>
  <c r="I132" i="25"/>
  <c r="J132" i="25"/>
  <c r="K132" i="25"/>
  <c r="L132" i="25"/>
  <c r="A133" i="25"/>
  <c r="B133" i="25"/>
  <c r="C133" i="25"/>
  <c r="D133" i="25"/>
  <c r="E133" i="25"/>
  <c r="F133" i="25"/>
  <c r="G133" i="25"/>
  <c r="H133" i="25"/>
  <c r="I133" i="25"/>
  <c r="J133" i="25"/>
  <c r="K133" i="25"/>
  <c r="L133" i="25"/>
  <c r="A134" i="25"/>
  <c r="B134" i="25"/>
  <c r="C134" i="25"/>
  <c r="D134" i="25"/>
  <c r="E134" i="25"/>
  <c r="F134" i="25"/>
  <c r="G134" i="25"/>
  <c r="H134" i="25"/>
  <c r="I134" i="25"/>
  <c r="J134" i="25"/>
  <c r="K134" i="25"/>
  <c r="L134" i="25"/>
  <c r="A135" i="25"/>
  <c r="B135" i="25"/>
  <c r="C135" i="25"/>
  <c r="D135" i="25"/>
  <c r="E135" i="25"/>
  <c r="F135" i="25"/>
  <c r="G135" i="25"/>
  <c r="H135" i="25"/>
  <c r="I135" i="25"/>
  <c r="J135" i="25"/>
  <c r="K135" i="25"/>
  <c r="L135" i="25"/>
  <c r="A136" i="25"/>
  <c r="B136" i="25"/>
  <c r="C136" i="25"/>
  <c r="D136" i="25"/>
  <c r="E136" i="25"/>
  <c r="F136" i="25"/>
  <c r="G136" i="25"/>
  <c r="H136" i="25"/>
  <c r="I136" i="25"/>
  <c r="J136" i="25"/>
  <c r="K136" i="25"/>
  <c r="L136" i="25"/>
  <c r="A137" i="25"/>
  <c r="B137" i="25"/>
  <c r="C137" i="25"/>
  <c r="D137" i="25"/>
  <c r="E137" i="25"/>
  <c r="F137" i="25"/>
  <c r="G137" i="25"/>
  <c r="H137" i="25"/>
  <c r="I137" i="25"/>
  <c r="J137" i="25"/>
  <c r="K137" i="25"/>
  <c r="L137" i="25"/>
  <c r="A138" i="25"/>
  <c r="B138" i="25"/>
  <c r="C138" i="25"/>
  <c r="D138" i="25"/>
  <c r="E138" i="25"/>
  <c r="F138" i="25"/>
  <c r="G138" i="25"/>
  <c r="H138" i="25"/>
  <c r="I138" i="25"/>
  <c r="J138" i="25"/>
  <c r="K138" i="25"/>
  <c r="L138" i="25"/>
  <c r="A139" i="25"/>
  <c r="B139" i="25"/>
  <c r="C139" i="25"/>
  <c r="D139" i="25"/>
  <c r="E139" i="25"/>
  <c r="F139" i="25"/>
  <c r="G139" i="25"/>
  <c r="H139" i="25"/>
  <c r="I139" i="25"/>
  <c r="J139" i="25"/>
  <c r="K139" i="25"/>
  <c r="L139" i="25"/>
  <c r="A140" i="25"/>
  <c r="B140" i="25"/>
  <c r="C140" i="25"/>
  <c r="D140" i="25"/>
  <c r="E140" i="25"/>
  <c r="F140" i="25"/>
  <c r="G140" i="25"/>
  <c r="H140" i="25"/>
  <c r="I140" i="25"/>
  <c r="J140" i="25"/>
  <c r="K140" i="25"/>
  <c r="L140" i="25"/>
  <c r="A141" i="25"/>
  <c r="B141" i="25"/>
  <c r="C141" i="25"/>
  <c r="D141" i="25"/>
  <c r="E141" i="25"/>
  <c r="F141" i="25"/>
  <c r="G141" i="25"/>
  <c r="H141" i="25"/>
  <c r="I141" i="25"/>
  <c r="J141" i="25"/>
  <c r="K141" i="25"/>
  <c r="L141" i="25"/>
  <c r="A142" i="25"/>
  <c r="B142" i="25"/>
  <c r="C142" i="25"/>
  <c r="D142" i="25"/>
  <c r="E142" i="25"/>
  <c r="F142" i="25"/>
  <c r="G142" i="25"/>
  <c r="H142" i="25"/>
  <c r="I142" i="25"/>
  <c r="J142" i="25"/>
  <c r="K142" i="25"/>
  <c r="L142" i="25"/>
  <c r="A143" i="25"/>
  <c r="B143" i="25"/>
  <c r="C143" i="25"/>
  <c r="D143" i="25"/>
  <c r="E143" i="25"/>
  <c r="F143" i="25"/>
  <c r="G143" i="25"/>
  <c r="H143" i="25"/>
  <c r="I143" i="25"/>
  <c r="J143" i="25"/>
  <c r="K143" i="25"/>
  <c r="L143" i="25"/>
  <c r="A144" i="25"/>
  <c r="B144" i="25"/>
  <c r="C144" i="25"/>
  <c r="D144" i="25"/>
  <c r="E144" i="25"/>
  <c r="F144" i="25"/>
  <c r="G144" i="25"/>
  <c r="H144" i="25"/>
  <c r="I144" i="25"/>
  <c r="J144" i="25"/>
  <c r="K144" i="25"/>
  <c r="L144" i="25"/>
  <c r="A145" i="25"/>
  <c r="B145" i="25"/>
  <c r="C145" i="25"/>
  <c r="D145" i="25"/>
  <c r="E145" i="25"/>
  <c r="F145" i="25"/>
  <c r="G145" i="25"/>
  <c r="H145" i="25"/>
  <c r="I145" i="25"/>
  <c r="J145" i="25"/>
  <c r="K145" i="25"/>
  <c r="L145" i="25"/>
  <c r="A146" i="25"/>
  <c r="B146" i="25"/>
  <c r="C146" i="25"/>
  <c r="D146" i="25"/>
  <c r="E146" i="25"/>
  <c r="F146" i="25"/>
  <c r="G146" i="25"/>
  <c r="H146" i="25"/>
  <c r="I146" i="25"/>
  <c r="J146" i="25"/>
  <c r="K146" i="25"/>
  <c r="L146" i="25"/>
  <c r="A147" i="25"/>
  <c r="B147" i="25"/>
  <c r="C147" i="25"/>
  <c r="D147" i="25"/>
  <c r="E147" i="25"/>
  <c r="F147" i="25"/>
  <c r="G147" i="25"/>
  <c r="H147" i="25"/>
  <c r="I147" i="25"/>
  <c r="J147" i="25"/>
  <c r="K147" i="25"/>
  <c r="L147" i="25"/>
  <c r="A148" i="25"/>
  <c r="B148" i="25"/>
  <c r="C148" i="25"/>
  <c r="D148" i="25"/>
  <c r="E148" i="25"/>
  <c r="F148" i="25"/>
  <c r="G148" i="25"/>
  <c r="H148" i="25"/>
  <c r="I148" i="25"/>
  <c r="J148" i="25"/>
  <c r="K148" i="25"/>
  <c r="L148" i="25"/>
  <c r="A149" i="25"/>
  <c r="B149" i="25"/>
  <c r="C149" i="25"/>
  <c r="D149" i="25"/>
  <c r="E149" i="25"/>
  <c r="F149" i="25"/>
  <c r="G149" i="25"/>
  <c r="H149" i="25"/>
  <c r="I149" i="25"/>
  <c r="J149" i="25"/>
  <c r="K149" i="25"/>
  <c r="L149" i="25"/>
  <c r="A150" i="25"/>
  <c r="B150" i="25"/>
  <c r="C150" i="25"/>
  <c r="D150" i="25"/>
  <c r="E150" i="25"/>
  <c r="F150" i="25"/>
  <c r="G150" i="25"/>
  <c r="H150" i="25"/>
  <c r="I150" i="25"/>
  <c r="J150" i="25"/>
  <c r="K150" i="25"/>
  <c r="L150" i="25"/>
  <c r="A151" i="25"/>
  <c r="B151" i="25"/>
  <c r="C151" i="25"/>
  <c r="D151" i="25"/>
  <c r="E151" i="25"/>
  <c r="F151" i="25"/>
  <c r="G151" i="25"/>
  <c r="H151" i="25"/>
  <c r="I151" i="25"/>
  <c r="J151" i="25"/>
  <c r="K151" i="25"/>
  <c r="L151" i="25"/>
  <c r="B2" i="25"/>
  <c r="C2" i="25"/>
  <c r="D2" i="25"/>
  <c r="E2" i="25"/>
  <c r="F2" i="25"/>
  <c r="G2" i="25"/>
  <c r="H2" i="25"/>
  <c r="I2" i="25"/>
  <c r="J2" i="25"/>
  <c r="K2" i="25"/>
  <c r="L2" i="25"/>
  <c r="A2" i="25"/>
  <c r="B24" i="24"/>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B7" i="23"/>
  <c r="B6" i="23"/>
  <c r="B5" i="23"/>
  <c r="B4" i="23"/>
  <c r="B3" i="23"/>
  <c r="B2" i="23"/>
  <c r="M158" i="16"/>
  <c r="M157" i="16"/>
  <c r="M156" i="16"/>
  <c r="M155" i="16"/>
  <c r="M154" i="16"/>
  <c r="M153" i="16"/>
  <c r="M152" i="16"/>
  <c r="M151" i="16"/>
  <c r="M150" i="16"/>
  <c r="M149" i="16"/>
  <c r="M148" i="16"/>
  <c r="M147" i="16"/>
  <c r="M146" i="16"/>
  <c r="M145" i="16"/>
  <c r="M144" i="16"/>
  <c r="M143" i="16"/>
  <c r="M142" i="16"/>
  <c r="M141" i="16"/>
  <c r="M140" i="16"/>
  <c r="M139" i="16"/>
  <c r="M138" i="16"/>
  <c r="M137" i="16"/>
  <c r="M136" i="16"/>
  <c r="M135" i="16"/>
  <c r="M134" i="16"/>
  <c r="M133" i="16"/>
  <c r="M132" i="16"/>
  <c r="M131" i="16"/>
  <c r="M130" i="16"/>
  <c r="M129" i="16"/>
  <c r="M128" i="16"/>
  <c r="M127" i="16"/>
  <c r="M126" i="16"/>
  <c r="M125" i="16"/>
  <c r="M124" i="16"/>
  <c r="M123" i="16"/>
  <c r="M122" i="16"/>
  <c r="M121" i="16"/>
  <c r="M120" i="16"/>
  <c r="M119" i="16"/>
  <c r="M118" i="16"/>
  <c r="M117" i="16"/>
  <c r="M116" i="16"/>
  <c r="M115" i="16"/>
  <c r="M114" i="16"/>
  <c r="M113" i="16"/>
  <c r="M112" i="16"/>
  <c r="M111" i="16"/>
  <c r="M110" i="16"/>
  <c r="M109" i="16"/>
  <c r="M108" i="16"/>
  <c r="M107" i="16"/>
  <c r="M106" i="16"/>
  <c r="M105" i="16"/>
  <c r="M104" i="16"/>
  <c r="M103" i="16"/>
  <c r="M102" i="16"/>
  <c r="M101" i="16"/>
  <c r="M100" i="16"/>
  <c r="M99" i="16"/>
  <c r="M98" i="16"/>
  <c r="M97" i="16"/>
  <c r="M96" i="16"/>
  <c r="M95" i="16"/>
  <c r="M94" i="16"/>
  <c r="M93" i="16"/>
  <c r="M92" i="16"/>
  <c r="M91" i="16"/>
  <c r="M90" i="16"/>
  <c r="M89" i="16"/>
  <c r="M88" i="16"/>
  <c r="M87" i="16"/>
  <c r="M86" i="16"/>
  <c r="M85" i="16"/>
  <c r="M84" i="16"/>
  <c r="M83" i="16"/>
  <c r="M82" i="16"/>
  <c r="M81" i="16"/>
  <c r="M80" i="16"/>
  <c r="M79" i="16"/>
  <c r="M78" i="16"/>
  <c r="M77" i="16"/>
  <c r="M76" i="16"/>
  <c r="M75" i="16"/>
  <c r="M74" i="16"/>
  <c r="M73" i="16"/>
  <c r="M72" i="16"/>
  <c r="M71" i="16"/>
  <c r="M70" i="16"/>
  <c r="M6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M42" i="16"/>
  <c r="M43" i="16"/>
  <c r="M44" i="16"/>
  <c r="M45" i="16"/>
  <c r="M46" i="16"/>
  <c r="M47" i="16"/>
  <c r="M48" i="16"/>
  <c r="M49" i="16"/>
  <c r="M50" i="16"/>
  <c r="M51" i="16"/>
  <c r="M52" i="16"/>
  <c r="M53" i="16"/>
  <c r="M54" i="16"/>
  <c r="M55" i="16"/>
  <c r="M56" i="16"/>
  <c r="M57" i="16"/>
  <c r="M58" i="16"/>
  <c r="M59" i="16"/>
  <c r="M60" i="16"/>
  <c r="M61" i="16"/>
  <c r="M62" i="16"/>
  <c r="M63" i="16"/>
  <c r="M64" i="16"/>
  <c r="M65" i="16"/>
  <c r="M66" i="16"/>
  <c r="M67" i="16"/>
  <c r="M68" i="16"/>
  <c r="M9" i="16"/>
  <c r="J6" i="21" l="1"/>
  <c r="J9" i="21"/>
  <c r="J10" i="21"/>
  <c r="J14" i="21"/>
  <c r="J21" i="21"/>
  <c r="J22" i="21"/>
  <c r="J25" i="21"/>
  <c r="J26" i="21"/>
  <c r="J30" i="21"/>
  <c r="J38" i="21"/>
  <c r="J41" i="21"/>
  <c r="J42" i="21"/>
  <c r="J46" i="21"/>
  <c r="J2" i="21"/>
  <c r="J8" i="21"/>
  <c r="J16" i="21"/>
  <c r="J24" i="21"/>
  <c r="J32" i="21"/>
  <c r="J40" i="21"/>
  <c r="J48" i="21"/>
  <c r="J69" i="21"/>
  <c r="J13" i="21"/>
  <c r="J17" i="21"/>
  <c r="J18" i="21"/>
  <c r="J29" i="21"/>
  <c r="J33" i="21"/>
  <c r="J34" i="21"/>
  <c r="J45" i="21"/>
  <c r="J49" i="21"/>
  <c r="J50" i="21"/>
  <c r="J57" i="21"/>
  <c r="J65" i="21"/>
  <c r="J78" i="21"/>
  <c r="J89" i="21"/>
  <c r="J97" i="21"/>
  <c r="J110" i="21"/>
  <c r="J121" i="21"/>
  <c r="J129" i="21"/>
  <c r="J142" i="21"/>
  <c r="J153" i="21"/>
  <c r="J161" i="21"/>
  <c r="I2" i="21"/>
  <c r="A7" i="21"/>
  <c r="A2" i="21"/>
  <c r="A5" i="21" s="1"/>
  <c r="J157" i="21" l="1"/>
  <c r="J162" i="21"/>
  <c r="J146" i="21"/>
  <c r="J134" i="21"/>
  <c r="J126" i="21"/>
  <c r="J118" i="21"/>
  <c r="J98" i="21"/>
  <c r="J82" i="21"/>
  <c r="J70" i="21"/>
  <c r="J62" i="21"/>
  <c r="J54" i="21"/>
  <c r="J169" i="21"/>
  <c r="J149" i="21"/>
  <c r="J141" i="21"/>
  <c r="J113" i="21"/>
  <c r="J105" i="21"/>
  <c r="J85" i="21"/>
  <c r="J77" i="21"/>
  <c r="J93" i="21"/>
  <c r="J166" i="21"/>
  <c r="J158" i="21"/>
  <c r="J150" i="21"/>
  <c r="J130" i="21"/>
  <c r="J102" i="21"/>
  <c r="J94" i="21"/>
  <c r="J86" i="21"/>
  <c r="J66" i="21"/>
  <c r="J101" i="21"/>
  <c r="J133" i="21"/>
  <c r="J145" i="21"/>
  <c r="J137" i="21"/>
  <c r="J117" i="21"/>
  <c r="J109" i="21"/>
  <c r="J81" i="21"/>
  <c r="J73" i="21"/>
  <c r="J154" i="21"/>
  <c r="J122" i="21"/>
  <c r="J90" i="21"/>
  <c r="J58" i="21"/>
  <c r="J125" i="21"/>
  <c r="J61" i="21"/>
  <c r="J165" i="21"/>
  <c r="J53" i="21"/>
  <c r="A135" i="21"/>
  <c r="A71" i="21"/>
  <c r="A123" i="21"/>
  <c r="A59" i="21"/>
  <c r="A167" i="21"/>
  <c r="A103" i="21"/>
  <c r="A39" i="21"/>
  <c r="A155" i="21"/>
  <c r="A91" i="21"/>
  <c r="A27" i="21"/>
  <c r="J114" i="21"/>
  <c r="J138" i="21"/>
  <c r="J106" i="21"/>
  <c r="J74" i="21"/>
  <c r="J37" i="21"/>
  <c r="J5" i="21"/>
  <c r="J170" i="21"/>
  <c r="J171" i="21"/>
  <c r="J163" i="21"/>
  <c r="J159" i="21"/>
  <c r="J147" i="21"/>
  <c r="J139" i="21"/>
  <c r="J131" i="21"/>
  <c r="J123" i="21"/>
  <c r="J115" i="21"/>
  <c r="J107" i="21"/>
  <c r="J99" i="21"/>
  <c r="J91" i="21"/>
  <c r="J87" i="21"/>
  <c r="J79" i="21"/>
  <c r="J71" i="21"/>
  <c r="J63" i="21"/>
  <c r="J55" i="21"/>
  <c r="J172" i="21"/>
  <c r="J164" i="21"/>
  <c r="J156" i="21"/>
  <c r="J148" i="21"/>
  <c r="J140" i="21"/>
  <c r="J132" i="21"/>
  <c r="J124" i="21"/>
  <c r="J116" i="21"/>
  <c r="J108" i="21"/>
  <c r="J100" i="21"/>
  <c r="J92" i="21"/>
  <c r="J84" i="21"/>
  <c r="J76" i="21"/>
  <c r="J68" i="21"/>
  <c r="J60" i="21"/>
  <c r="J52" i="21"/>
  <c r="J44" i="21"/>
  <c r="J36" i="21"/>
  <c r="J28" i="21"/>
  <c r="J20" i="21"/>
  <c r="J12" i="21"/>
  <c r="J4" i="21"/>
  <c r="J168" i="21"/>
  <c r="J160" i="21"/>
  <c r="J152" i="21"/>
  <c r="J144" i="21"/>
  <c r="J136" i="21"/>
  <c r="J128" i="21"/>
  <c r="J120" i="21"/>
  <c r="J112" i="21"/>
  <c r="J104" i="21"/>
  <c r="J96" i="21"/>
  <c r="J88" i="21"/>
  <c r="J80" i="21"/>
  <c r="J72" i="21"/>
  <c r="J64" i="21"/>
  <c r="J56" i="21"/>
  <c r="J167" i="21"/>
  <c r="J155" i="21"/>
  <c r="J151" i="21"/>
  <c r="J143" i="21"/>
  <c r="J135" i="21"/>
  <c r="J127" i="21"/>
  <c r="J119" i="21"/>
  <c r="J111" i="21"/>
  <c r="J103" i="21"/>
  <c r="J95" i="21"/>
  <c r="J83" i="21"/>
  <c r="J75" i="21"/>
  <c r="J67" i="21"/>
  <c r="J59" i="21"/>
  <c r="J51" i="21"/>
  <c r="J47" i="21"/>
  <c r="J43" i="21"/>
  <c r="J39" i="21"/>
  <c r="J35" i="21"/>
  <c r="J31" i="21"/>
  <c r="J27" i="21"/>
  <c r="J23" i="21"/>
  <c r="J19" i="21"/>
  <c r="J15" i="21"/>
  <c r="J11" i="21"/>
  <c r="J7" i="21"/>
  <c r="J3" i="21"/>
  <c r="A171" i="21"/>
  <c r="A139" i="21"/>
  <c r="A107" i="21"/>
  <c r="A75" i="21"/>
  <c r="A43" i="21"/>
  <c r="A11" i="21"/>
  <c r="A151" i="21"/>
  <c r="A119" i="21"/>
  <c r="A87" i="21"/>
  <c r="A55" i="21"/>
  <c r="A23" i="21"/>
  <c r="A163" i="21"/>
  <c r="A147" i="21"/>
  <c r="A131" i="21"/>
  <c r="A115" i="21"/>
  <c r="A99" i="21"/>
  <c r="A83" i="21"/>
  <c r="A67" i="21"/>
  <c r="A51" i="21"/>
  <c r="A35" i="21"/>
  <c r="A19" i="21"/>
  <c r="A159" i="21"/>
  <c r="A143" i="21"/>
  <c r="A127" i="21"/>
  <c r="A111" i="21"/>
  <c r="A95" i="21"/>
  <c r="A79" i="21"/>
  <c r="A63" i="21"/>
  <c r="A47" i="21"/>
  <c r="A31" i="21"/>
  <c r="A15" i="21"/>
  <c r="A166" i="21"/>
  <c r="A158" i="21"/>
  <c r="A150" i="21"/>
  <c r="A142" i="21"/>
  <c r="A134" i="21"/>
  <c r="A126" i="21"/>
  <c r="A118" i="21"/>
  <c r="A110" i="21"/>
  <c r="A102" i="21"/>
  <c r="A94" i="21"/>
  <c r="A86" i="21"/>
  <c r="A78" i="21"/>
  <c r="A70" i="21"/>
  <c r="A62" i="21"/>
  <c r="A54" i="21"/>
  <c r="A46" i="21"/>
  <c r="A38" i="21"/>
  <c r="A30" i="21"/>
  <c r="A22" i="21"/>
  <c r="A14" i="21"/>
  <c r="A172" i="21"/>
  <c r="A168" i="21"/>
  <c r="A164" i="21"/>
  <c r="A160" i="21"/>
  <c r="A156" i="21"/>
  <c r="A152" i="21"/>
  <c r="A148" i="21"/>
  <c r="A144" i="21"/>
  <c r="A140" i="21"/>
  <c r="A136" i="21"/>
  <c r="A132" i="21"/>
  <c r="A128" i="21"/>
  <c r="A124" i="21"/>
  <c r="A120" i="21"/>
  <c r="A116" i="21"/>
  <c r="A112" i="21"/>
  <c r="A108" i="21"/>
  <c r="A104" i="21"/>
  <c r="A100" i="21"/>
  <c r="A96" i="21"/>
  <c r="A92" i="21"/>
  <c r="A88" i="21"/>
  <c r="A84" i="21"/>
  <c r="A80" i="21"/>
  <c r="A76" i="21"/>
  <c r="A72" i="21"/>
  <c r="A68" i="21"/>
  <c r="A64" i="21"/>
  <c r="A60" i="21"/>
  <c r="A56" i="21"/>
  <c r="A52" i="21"/>
  <c r="A48" i="21"/>
  <c r="A44" i="21"/>
  <c r="A40" i="21"/>
  <c r="A36" i="21"/>
  <c r="A32" i="21"/>
  <c r="A28" i="21"/>
  <c r="A24" i="21"/>
  <c r="A20" i="21"/>
  <c r="A16" i="21"/>
  <c r="A12" i="21"/>
  <c r="A8" i="21"/>
  <c r="A4" i="21"/>
  <c r="A170" i="21"/>
  <c r="A162" i="21"/>
  <c r="A154" i="21"/>
  <c r="A146" i="21"/>
  <c r="A138" i="21"/>
  <c r="A130" i="21"/>
  <c r="A122" i="21"/>
  <c r="A114" i="21"/>
  <c r="A106" i="21"/>
  <c r="A98" i="21"/>
  <c r="A90" i="21"/>
  <c r="A82" i="21"/>
  <c r="A74" i="21"/>
  <c r="A66" i="21"/>
  <c r="A58" i="21"/>
  <c r="A50" i="21"/>
  <c r="A42" i="21"/>
  <c r="A34" i="21"/>
  <c r="A26" i="21"/>
  <c r="A18" i="21"/>
  <c r="A10" i="21"/>
  <c r="A6" i="21"/>
  <c r="A3" i="21"/>
  <c r="A169" i="21"/>
  <c r="A165" i="21"/>
  <c r="A161" i="21"/>
  <c r="A157" i="21"/>
  <c r="A153" i="21"/>
  <c r="A149" i="21"/>
  <c r="A145" i="21"/>
  <c r="A141" i="21"/>
  <c r="A137" i="21"/>
  <c r="A133" i="21"/>
  <c r="A129" i="21"/>
  <c r="A125" i="21"/>
  <c r="A121" i="21"/>
  <c r="A117" i="21"/>
  <c r="A113" i="21"/>
  <c r="A109" i="21"/>
  <c r="A105" i="21"/>
  <c r="A101" i="21"/>
  <c r="A97" i="21"/>
  <c r="A93" i="21"/>
  <c r="A89" i="21"/>
  <c r="A85" i="21"/>
  <c r="A81" i="21"/>
  <c r="A77" i="21"/>
  <c r="A73" i="21"/>
  <c r="A69" i="21"/>
  <c r="A65" i="21"/>
  <c r="A61" i="21"/>
  <c r="A57" i="21"/>
  <c r="A53" i="21"/>
  <c r="A49" i="21"/>
  <c r="A45" i="21"/>
  <c r="A41" i="21"/>
  <c r="A37" i="21"/>
  <c r="A33" i="21"/>
  <c r="A29" i="21"/>
  <c r="A25" i="21"/>
  <c r="A21" i="21"/>
  <c r="A17" i="21"/>
  <c r="A13" i="21"/>
  <c r="A9" i="21"/>
  <c r="E3" i="16" l="1"/>
  <c r="F3" i="13"/>
  <c r="E3" i="15"/>
  <c r="F3" i="14"/>
  <c r="C3" i="16"/>
  <c r="D3" i="13"/>
  <c r="D3" i="14"/>
  <c r="C3" i="15"/>
  <c r="F3" i="11" l="1"/>
  <c r="C3" i="11" l="1"/>
  <c r="N105" i="13" l="1"/>
  <c r="B33" i="24" s="1"/>
  <c r="N104" i="13"/>
  <c r="B32" i="24" s="1"/>
  <c r="N103" i="13"/>
  <c r="B31" i="24" s="1"/>
  <c r="N102" i="13"/>
  <c r="B30" i="24" s="1"/>
  <c r="N101" i="13"/>
  <c r="B29" i="24" s="1"/>
  <c r="N100" i="13"/>
  <c r="B28" i="24" s="1"/>
  <c r="N99" i="13"/>
  <c r="B27" i="24" s="1"/>
  <c r="N98" i="13"/>
  <c r="B26" i="24" s="1"/>
  <c r="N97" i="13"/>
  <c r="B25" i="24" s="1"/>
  <c r="N95" i="13"/>
  <c r="B23" i="24" s="1"/>
  <c r="N94" i="13"/>
  <c r="B22" i="24" s="1"/>
  <c r="N93" i="13"/>
  <c r="B21" i="24" s="1"/>
  <c r="N92" i="13"/>
  <c r="B20" i="24" s="1"/>
  <c r="N91" i="13"/>
  <c r="B19" i="24" s="1"/>
  <c r="N90" i="13"/>
  <c r="B18" i="24" s="1"/>
  <c r="N89" i="13"/>
  <c r="B17" i="24" s="1"/>
  <c r="N77" i="13"/>
  <c r="B16" i="24" s="1"/>
  <c r="N75" i="13"/>
  <c r="B15" i="24" s="1"/>
  <c r="N74" i="13"/>
  <c r="B14" i="24" s="1"/>
  <c r="N72" i="13"/>
  <c r="B13" i="24" s="1"/>
  <c r="N71" i="13"/>
  <c r="B12" i="24" s="1"/>
  <c r="N69" i="13"/>
  <c r="B11" i="24" s="1"/>
  <c r="N67" i="13"/>
  <c r="B10" i="24" s="1"/>
  <c r="N61" i="13"/>
  <c r="B9" i="24" s="1"/>
  <c r="N55" i="13"/>
  <c r="B8" i="24" s="1"/>
  <c r="N46" i="13"/>
  <c r="B7" i="24" s="1"/>
  <c r="N37" i="13"/>
  <c r="B6" i="24" s="1"/>
  <c r="N28" i="13"/>
  <c r="B5" i="24" s="1"/>
  <c r="N19" i="13"/>
  <c r="B4" i="24" s="1"/>
  <c r="N12" i="13"/>
  <c r="B3" i="24" s="1"/>
  <c r="N7" i="13"/>
  <c r="B2" i="24" s="1"/>
</calcChain>
</file>

<file path=xl/sharedStrings.xml><?xml version="1.0" encoding="utf-8"?>
<sst xmlns="http://schemas.openxmlformats.org/spreadsheetml/2006/main" count="2941" uniqueCount="1098">
  <si>
    <t>39.95.31</t>
  </si>
  <si>
    <t>39.95.41</t>
  </si>
  <si>
    <t>39.95.32</t>
  </si>
  <si>
    <t>39.95.42</t>
  </si>
  <si>
    <t>39.95.33</t>
  </si>
  <si>
    <t>39.95.43</t>
  </si>
  <si>
    <t>variabel
(pro Stunde)</t>
  </si>
  <si>
    <t>39.95.34</t>
  </si>
  <si>
    <t>39.95.44</t>
  </si>
  <si>
    <t>39.95.39</t>
  </si>
  <si>
    <t>39.95.49</t>
  </si>
  <si>
    <t>39.95.E1</t>
  </si>
  <si>
    <t>39.95.C1</t>
  </si>
  <si>
    <t>39.95.D1</t>
  </si>
  <si>
    <t>39.95.E2</t>
  </si>
  <si>
    <t>39.95.C2</t>
  </si>
  <si>
    <t>39.95.D2</t>
  </si>
  <si>
    <t>39.95.E3</t>
  </si>
  <si>
    <t>39.95.C3</t>
  </si>
  <si>
    <t>39.95.D3</t>
  </si>
  <si>
    <t>39.95.E4</t>
  </si>
  <si>
    <t>39.95.C4</t>
  </si>
  <si>
    <t>39.95.D4</t>
  </si>
  <si>
    <t>39.95.E5</t>
  </si>
  <si>
    <t>39.95.C5</t>
  </si>
  <si>
    <t>39.95.D5</t>
  </si>
  <si>
    <t>39.95.E9</t>
  </si>
  <si>
    <t>39.95.C9</t>
  </si>
  <si>
    <t>39.95.D9</t>
  </si>
  <si>
    <t>39.95.A1</t>
  </si>
  <si>
    <t>39.95.71</t>
  </si>
  <si>
    <t>39.95.81</t>
  </si>
  <si>
    <t>39.95.A2</t>
  </si>
  <si>
    <t>39.95.72</t>
  </si>
  <si>
    <t>39.95.82</t>
  </si>
  <si>
    <t>39.95.A3</t>
  </si>
  <si>
    <t>39.95.73</t>
  </si>
  <si>
    <t>39.95.83</t>
  </si>
  <si>
    <t>39.95.A4</t>
  </si>
  <si>
    <t>39.95.74</t>
  </si>
  <si>
    <t>39.95.84</t>
  </si>
  <si>
    <t>39.95.A5</t>
  </si>
  <si>
    <t>39.95.75</t>
  </si>
  <si>
    <t>39.95.85</t>
  </si>
  <si>
    <t>39.95.A9</t>
  </si>
  <si>
    <t>39.95.79</t>
  </si>
  <si>
    <t>39.95.89</t>
  </si>
  <si>
    <t>54.98.21</t>
  </si>
  <si>
    <t>54.98.31</t>
  </si>
  <si>
    <t>54.98.22</t>
  </si>
  <si>
    <t>54.98.32</t>
  </si>
  <si>
    <t>54.98.23</t>
  </si>
  <si>
    <t>54.98.33</t>
  </si>
  <si>
    <t>54.98.24</t>
  </si>
  <si>
    <t>54.98.34</t>
  </si>
  <si>
    <t>54.98.25</t>
  </si>
  <si>
    <t>54.98.35</t>
  </si>
  <si>
    <t>54.98.29</t>
  </si>
  <si>
    <t>54.98.39</t>
  </si>
  <si>
    <t>39.65.10</t>
  </si>
  <si>
    <t>39.65.11</t>
  </si>
  <si>
    <t>39.65.12</t>
  </si>
  <si>
    <t>39.65.13</t>
  </si>
  <si>
    <t>39.65.51</t>
  </si>
  <si>
    <t>39.65.52</t>
  </si>
  <si>
    <t>39.65.59</t>
  </si>
  <si>
    <t>39.95.21</t>
  </si>
  <si>
    <t>39.95.22</t>
  </si>
  <si>
    <t>39.95.23</t>
  </si>
  <si>
    <t>39.95.24</t>
  </si>
  <si>
    <t>39.95.B1</t>
  </si>
  <si>
    <t>39.95.B2</t>
  </si>
  <si>
    <t>39.95.B3</t>
  </si>
  <si>
    <t>39.95.B9</t>
  </si>
  <si>
    <t>39.95.61</t>
  </si>
  <si>
    <t>39.95.62</t>
  </si>
  <si>
    <t>39.95.63</t>
  </si>
  <si>
    <t>39.95.64</t>
  </si>
  <si>
    <t>99.71.10</t>
  </si>
  <si>
    <t>99.71.11</t>
  </si>
  <si>
    <t>99.76.10</t>
  </si>
  <si>
    <t>99.76.11</t>
  </si>
  <si>
    <t>99.76.20</t>
  </si>
  <si>
    <t>99.76.99</t>
  </si>
  <si>
    <t>99.79.05</t>
  </si>
  <si>
    <t>Plasmaphérèse thérapeutique, plasma normal</t>
  </si>
  <si>
    <t>Plasmaphérèse thérapeutique, Fresh Frozen Plasma (FFP)</t>
  </si>
  <si>
    <t>Leucophérèse thérapeutique</t>
  </si>
  <si>
    <t>Erythrocytophérèse thérapeutique</t>
  </si>
  <si>
    <t>Echange plaquettaire</t>
  </si>
  <si>
    <t>Immunoadsorption extracorporelle, sur colonne non régénérable</t>
  </si>
  <si>
    <t>Aphérèse des LDL</t>
  </si>
  <si>
    <t>Immunoadsorption extracorporelle, autre</t>
  </si>
  <si>
    <t>Lymphocytophérèse</t>
  </si>
  <si>
    <t>Photophérèse thérapeutique</t>
  </si>
  <si>
    <t>Hémodialyse continue</t>
  </si>
  <si>
    <t>Hémodiafiltration continue</t>
  </si>
  <si>
    <t>Hémofiltration continue</t>
  </si>
  <si>
    <t>Dialyse péritonéale, continue</t>
  </si>
  <si>
    <t>Oxygénation par membrane extracorporelle (ECMO)</t>
  </si>
  <si>
    <t>fixe</t>
  </si>
  <si>
    <t>Utilisation d'une machine coeur-poumon minimalisée</t>
  </si>
  <si>
    <t xml:space="preserve">Hémodialyse, Hémodiafiltration, Hémofiltration, intermittente </t>
  </si>
  <si>
    <t>Procédure</t>
  </si>
  <si>
    <t>Coûts [CHF]</t>
  </si>
  <si>
    <t>Commentaires</t>
  </si>
  <si>
    <t>N°</t>
  </si>
  <si>
    <t>Corps médical</t>
  </si>
  <si>
    <t>Personnel soignant</t>
  </si>
  <si>
    <t>Autres</t>
  </si>
  <si>
    <t>Insertion de coil</t>
  </si>
  <si>
    <t>Insertion ou remplacement de prothèse de pénis, non gonflable</t>
  </si>
  <si>
    <t>Insertion ou remplacement de prothèse gonflable du pénis</t>
  </si>
  <si>
    <t>ballonnet de contre-pulsation</t>
  </si>
  <si>
    <t>stimulateur urétéral électronique</t>
  </si>
  <si>
    <t>stimulateur vésical électronique</t>
  </si>
  <si>
    <t>endoprothèse dans l'articulation temporo-mandibulaire</t>
  </si>
  <si>
    <t>Remplacement de corps vertébral par implant</t>
  </si>
  <si>
    <t>B01AB02</t>
  </si>
  <si>
    <t>Epoprostenol</t>
  </si>
  <si>
    <t>B01AC09</t>
  </si>
  <si>
    <t>Iloprost</t>
  </si>
  <si>
    <t>B01AC11</t>
  </si>
  <si>
    <t>Abciximab</t>
  </si>
  <si>
    <t>B01AC13</t>
  </si>
  <si>
    <t>Eptifibatid</t>
  </si>
  <si>
    <t>B01AC16</t>
  </si>
  <si>
    <t>Tirofiban</t>
  </si>
  <si>
    <t>B01AC17</t>
  </si>
  <si>
    <t>Treprostinil</t>
  </si>
  <si>
    <t>B01AC21</t>
  </si>
  <si>
    <t>Alteplase</t>
  </si>
  <si>
    <t>B01AD02</t>
  </si>
  <si>
    <t>Tenecteplase</t>
  </si>
  <si>
    <t>B01AD11</t>
  </si>
  <si>
    <t>B02AB02</t>
  </si>
  <si>
    <t>B02BB01</t>
  </si>
  <si>
    <t>B02BD01</t>
  </si>
  <si>
    <t>B02BD02</t>
  </si>
  <si>
    <t>B02BD03</t>
  </si>
  <si>
    <t>B02BD04</t>
  </si>
  <si>
    <t>B02BD05</t>
  </si>
  <si>
    <t>B02BD06</t>
  </si>
  <si>
    <t>B02BD07</t>
  </si>
  <si>
    <t>B02BD08</t>
  </si>
  <si>
    <t>B02BD09</t>
  </si>
  <si>
    <t>B03XA01</t>
  </si>
  <si>
    <t>B03XA02</t>
  </si>
  <si>
    <t>B03XA03</t>
  </si>
  <si>
    <t>Alprostadil</t>
  </si>
  <si>
    <t>C01EA01</t>
  </si>
  <si>
    <t>Bosentan</t>
  </si>
  <si>
    <t>C02KX01</t>
  </si>
  <si>
    <t>Sildenafil</t>
  </si>
  <si>
    <t>G04BE03</t>
  </si>
  <si>
    <t>H01BA04</t>
  </si>
  <si>
    <t>H01CB01</t>
  </si>
  <si>
    <t>J02AA01</t>
  </si>
  <si>
    <t>J02AC02</t>
  </si>
  <si>
    <t>J02AC03</t>
  </si>
  <si>
    <t>J02AC04</t>
  </si>
  <si>
    <t>J02AX04</t>
  </si>
  <si>
    <t>J02AX06</t>
  </si>
  <si>
    <t>Foscarnet</t>
  </si>
  <si>
    <t>J05AD01</t>
  </si>
  <si>
    <t>J06BA02</t>
  </si>
  <si>
    <t>J06BB04</t>
  </si>
  <si>
    <t>J06BB05</t>
  </si>
  <si>
    <t>J06BB09</t>
  </si>
  <si>
    <t>Palivizumab</t>
  </si>
  <si>
    <t>J06BB16</t>
  </si>
  <si>
    <t>Busulfan</t>
  </si>
  <si>
    <t>L01AB01</t>
  </si>
  <si>
    <t>L01AD01</t>
  </si>
  <si>
    <t>L01AX03</t>
  </si>
  <si>
    <t>L01BA01</t>
  </si>
  <si>
    <t>Pemetrexed</t>
  </si>
  <si>
    <t>L01BA04</t>
  </si>
  <si>
    <t>L01BB04</t>
  </si>
  <si>
    <t>L01BB06</t>
  </si>
  <si>
    <t>L01BB07</t>
  </si>
  <si>
    <t>L01BC01</t>
  </si>
  <si>
    <t>L01CA04</t>
  </si>
  <si>
    <t>Docetaxel</t>
  </si>
  <si>
    <t>L01CD02</t>
  </si>
  <si>
    <t>L01DB06</t>
  </si>
  <si>
    <t>L01XA03</t>
  </si>
  <si>
    <t>Rituximab</t>
  </si>
  <si>
    <t>L01XC02</t>
  </si>
  <si>
    <t>Trastuzumab</t>
  </si>
  <si>
    <t>L01XC03</t>
  </si>
  <si>
    <t>Alemtuzumab</t>
  </si>
  <si>
    <t>L01XC04</t>
  </si>
  <si>
    <t>Gemtuzumab ozogamicin</t>
  </si>
  <si>
    <t>L01XC05</t>
  </si>
  <si>
    <t>Cetuximab</t>
  </si>
  <si>
    <t>L01XC06</t>
  </si>
  <si>
    <t>Bevacizumab</t>
  </si>
  <si>
    <t>L01XC07</t>
  </si>
  <si>
    <t>Imatinib</t>
  </si>
  <si>
    <t>L01XE01</t>
  </si>
  <si>
    <t>Sunitinib</t>
  </si>
  <si>
    <t>L01XE04</t>
  </si>
  <si>
    <t>Sorafenib</t>
  </si>
  <si>
    <t>L01XE05</t>
  </si>
  <si>
    <t>Dasatinib</t>
  </si>
  <si>
    <t>L01XE06</t>
  </si>
  <si>
    <t>Erlotinib</t>
  </si>
  <si>
    <t>L01XE07</t>
  </si>
  <si>
    <t>Nilotinib</t>
  </si>
  <si>
    <t>L01XE08</t>
  </si>
  <si>
    <t>L01XX01</t>
  </si>
  <si>
    <t>Asparaginase</t>
  </si>
  <si>
    <t>L01XX02</t>
  </si>
  <si>
    <t>L01XX17</t>
  </si>
  <si>
    <t>L01XX32</t>
  </si>
  <si>
    <t>Sargramostin</t>
  </si>
  <si>
    <t>L03AA09</t>
  </si>
  <si>
    <t>Pegfilgrastim</t>
  </si>
  <si>
    <t>L03AA13</t>
  </si>
  <si>
    <t>L03AB03</t>
  </si>
  <si>
    <t>L03AB04</t>
  </si>
  <si>
    <t>L03AB05</t>
  </si>
  <si>
    <t>L03AB08</t>
  </si>
  <si>
    <t>L03AB10</t>
  </si>
  <si>
    <t>L03AB11</t>
  </si>
  <si>
    <t>L03AC01</t>
  </si>
  <si>
    <t>Muromonab</t>
  </si>
  <si>
    <t>L04AA02</t>
  </si>
  <si>
    <t>L04AA03</t>
  </si>
  <si>
    <t>Alefacept</t>
  </si>
  <si>
    <t>L04AA15</t>
  </si>
  <si>
    <t>Efalizumab</t>
  </si>
  <si>
    <t>L04AA21</t>
  </si>
  <si>
    <t>Natalizumab</t>
  </si>
  <si>
    <t>L04AA23</t>
  </si>
  <si>
    <t>Abatacept</t>
  </si>
  <si>
    <t>L04AA24</t>
  </si>
  <si>
    <t>Eculizumab</t>
  </si>
  <si>
    <t>L04AA25</t>
  </si>
  <si>
    <t>Etanercept</t>
  </si>
  <si>
    <t>L04AB01</t>
  </si>
  <si>
    <t>Infliximab</t>
  </si>
  <si>
    <t>L04AB02</t>
  </si>
  <si>
    <t>Adalimumab</t>
  </si>
  <si>
    <t>L04AB04</t>
  </si>
  <si>
    <t>Certolizumab</t>
  </si>
  <si>
    <t>L04AB05</t>
  </si>
  <si>
    <t>Golimumab</t>
  </si>
  <si>
    <t>L04AB06</t>
  </si>
  <si>
    <t>Daclizumab</t>
  </si>
  <si>
    <t>L04AC01</t>
  </si>
  <si>
    <t>Basiliximab</t>
  </si>
  <si>
    <t>L04AC02</t>
  </si>
  <si>
    <t>Anakinra</t>
  </si>
  <si>
    <t>L04AC03</t>
  </si>
  <si>
    <t>Tocilizumab</t>
  </si>
  <si>
    <t>L04AC07</t>
  </si>
  <si>
    <t>Lenalidomid</t>
  </si>
  <si>
    <t>L04AX04</t>
  </si>
  <si>
    <t>M03AX01</t>
  </si>
  <si>
    <t>M05BC01</t>
  </si>
  <si>
    <t>M05BC02</t>
  </si>
  <si>
    <t>Omalizumab</t>
  </si>
  <si>
    <t>R03DX05</t>
  </si>
  <si>
    <t>Surfactant</t>
  </si>
  <si>
    <t>R07AA02</t>
  </si>
  <si>
    <t>Pegaptanib</t>
  </si>
  <si>
    <t>S01LA03</t>
  </si>
  <si>
    <t>Ranibizumab</t>
  </si>
  <si>
    <t>S01LA04</t>
  </si>
  <si>
    <t>Dexrazoxan</t>
  </si>
  <si>
    <t>V03AF02</t>
  </si>
  <si>
    <t>Rasburicase</t>
  </si>
  <si>
    <t>V03AF07</t>
  </si>
  <si>
    <t>V03AF08</t>
  </si>
  <si>
    <t>Mannitol</t>
  </si>
  <si>
    <t>V04CX</t>
  </si>
  <si>
    <t>V09IX02</t>
  </si>
  <si>
    <t>V10XX02</t>
  </si>
  <si>
    <t>Alglucerase</t>
  </si>
  <si>
    <t>A16AB01</t>
  </si>
  <si>
    <t>Imiglucerase</t>
  </si>
  <si>
    <t>A16AB02</t>
  </si>
  <si>
    <t>Agalsidase alfa</t>
  </si>
  <si>
    <t>A16AB03</t>
  </si>
  <si>
    <t>Agalsidase beta</t>
  </si>
  <si>
    <t>A16AB04</t>
  </si>
  <si>
    <t>Laronidase</t>
  </si>
  <si>
    <t>A16AB05</t>
  </si>
  <si>
    <t>Sacrosidase</t>
  </si>
  <si>
    <t>A16AB06</t>
  </si>
  <si>
    <t>Alglucosidase alfa</t>
  </si>
  <si>
    <t>A16AB07</t>
  </si>
  <si>
    <t>Galsulfase</t>
  </si>
  <si>
    <t>A16AB08</t>
  </si>
  <si>
    <t>A16AB09</t>
  </si>
  <si>
    <t>Médicaments</t>
  </si>
  <si>
    <t>Produits sanguins</t>
  </si>
  <si>
    <t>Implants</t>
  </si>
  <si>
    <t>Matériel médical</t>
  </si>
  <si>
    <t>Utilisation des appareils</t>
  </si>
  <si>
    <r>
      <rPr>
        <b/>
        <sz val="10"/>
        <color indexed="8"/>
        <rFont val="Calibri"/>
        <family val="2"/>
      </rPr>
      <t>variable</t>
    </r>
    <r>
      <rPr>
        <sz val="10"/>
        <color indexed="8"/>
        <rFont val="Calibri"/>
        <family val="2"/>
      </rPr>
      <t xml:space="preserve">
(pour chaque heure de la procédure)</t>
    </r>
  </si>
  <si>
    <t>Insertion percutanée de ballonnet de contre-pulsation intra-aortique (IABP)</t>
  </si>
  <si>
    <r>
      <rPr>
        <b/>
        <sz val="10"/>
        <color indexed="8"/>
        <rFont val="Calibri"/>
        <family val="2"/>
      </rPr>
      <t>fixe</t>
    </r>
    <r>
      <rPr>
        <sz val="10"/>
        <color indexed="8"/>
        <rFont val="Calibri"/>
        <family val="2"/>
      </rPr>
      <t xml:space="preserve"> </t>
    </r>
  </si>
  <si>
    <t>Variable BFS</t>
  </si>
  <si>
    <t>Code ATC</t>
  </si>
  <si>
    <t>Description</t>
  </si>
  <si>
    <t>Implantation de pompe axiale intravasculaire d'assistance circulatoire, univentriculaire</t>
  </si>
  <si>
    <t>Implantation de pompe axiale intravasculaire d'assistance circulatoire, biventriculaire</t>
  </si>
  <si>
    <t>Implantation de dispositif interne d'allongement ou de transport osseux, système non motorisé</t>
  </si>
  <si>
    <t>Implantation de dispositif interne d'allongement ou de transport osseux, système motorisé</t>
  </si>
  <si>
    <t>spacer interépineux</t>
  </si>
  <si>
    <t>00.4A.01</t>
  </si>
  <si>
    <t>00.4A.02</t>
  </si>
  <si>
    <t>00.4A.03</t>
  </si>
  <si>
    <t>00.4A.04</t>
  </si>
  <si>
    <t>00.4A.05</t>
  </si>
  <si>
    <t>00.4A.06</t>
  </si>
  <si>
    <t>00.4A.07</t>
  </si>
  <si>
    <t>00.4A.08</t>
  </si>
  <si>
    <t>00.4A.09</t>
  </si>
  <si>
    <t>00.4A.10</t>
  </si>
  <si>
    <t>00.4A.11</t>
  </si>
  <si>
    <t>00.4A.12</t>
  </si>
  <si>
    <t>00.4A.13</t>
  </si>
  <si>
    <t>00.4A.14</t>
  </si>
  <si>
    <t>00.4A.15</t>
  </si>
  <si>
    <t>00.4A.16</t>
  </si>
  <si>
    <t>00.4A.17</t>
  </si>
  <si>
    <t>00.4A.18</t>
  </si>
  <si>
    <t>00.4A.19</t>
  </si>
  <si>
    <t>00.4A.20</t>
  </si>
  <si>
    <t>33.71.11</t>
  </si>
  <si>
    <t>33.71.12</t>
  </si>
  <si>
    <t>33.71.13</t>
  </si>
  <si>
    <t>33.71.14</t>
  </si>
  <si>
    <t>33.71.15</t>
  </si>
  <si>
    <t>33.71.21</t>
  </si>
  <si>
    <t>33.71.22</t>
  </si>
  <si>
    <t>33.71.23</t>
  </si>
  <si>
    <t>33.71.24</t>
  </si>
  <si>
    <t>33.71.25</t>
  </si>
  <si>
    <t>34.85</t>
  </si>
  <si>
    <t>42.81.40</t>
  </si>
  <si>
    <t>42.81.50</t>
  </si>
  <si>
    <t>42.81.60</t>
  </si>
  <si>
    <t>46.99.60</t>
  </si>
  <si>
    <t>46.99.61</t>
  </si>
  <si>
    <t>46.99.62</t>
  </si>
  <si>
    <t>48.99.60</t>
  </si>
  <si>
    <t>51.87.20</t>
  </si>
  <si>
    <t>51.99.40</t>
  </si>
  <si>
    <t>51.99.50</t>
  </si>
  <si>
    <t>52.93.20</t>
  </si>
  <si>
    <t>52.95.50</t>
  </si>
  <si>
    <t>52.95.51</t>
  </si>
  <si>
    <t>57.96</t>
  </si>
  <si>
    <t>57.97</t>
  </si>
  <si>
    <t>64.95</t>
  </si>
  <si>
    <t>64.97</t>
  </si>
  <si>
    <t>76.5X.60</t>
  </si>
  <si>
    <t>76.5X.61</t>
  </si>
  <si>
    <t>78.49.21</t>
  </si>
  <si>
    <t>78.49.22</t>
  </si>
  <si>
    <t>78.49.23</t>
  </si>
  <si>
    <t>78.49.24</t>
  </si>
  <si>
    <t>78.49.25</t>
  </si>
  <si>
    <t>84.53.10</t>
  </si>
  <si>
    <t>84.80.10</t>
  </si>
  <si>
    <t>84.80.11</t>
  </si>
  <si>
    <t>84.80.20</t>
  </si>
  <si>
    <t>84.80.21</t>
  </si>
  <si>
    <t>92.28.32</t>
  </si>
  <si>
    <t>37.52</t>
  </si>
  <si>
    <t>37.63.21</t>
  </si>
  <si>
    <t>37.65.21</t>
  </si>
  <si>
    <t>Stimulateur diaphragmatique</t>
  </si>
  <si>
    <t>Valve bronchique par endoscopie</t>
  </si>
  <si>
    <t>Implantation de système intégral de remplacement du cœur, inclus accessoires</t>
  </si>
  <si>
    <t>Recombinant</t>
  </si>
  <si>
    <t>Plasmatique</t>
  </si>
  <si>
    <t>Seulement parentéral</t>
  </si>
  <si>
    <t xml:space="preserve">Seulement forme liposomale i.v. </t>
  </si>
  <si>
    <t>Seulement intrathécale</t>
  </si>
  <si>
    <t>Seulement forme liposomale 
intrathécale</t>
  </si>
  <si>
    <t>Forme non pegylée</t>
  </si>
  <si>
    <t>Forme pégylée</t>
  </si>
  <si>
    <t>EXCL : interventions cosmétiques</t>
  </si>
  <si>
    <t>Remarque</t>
  </si>
  <si>
    <t>39.95.35</t>
  </si>
  <si>
    <t>39.95.45</t>
  </si>
  <si>
    <t>Argatroban</t>
  </si>
  <si>
    <t>Romiplostim</t>
  </si>
  <si>
    <t>Levosimendan</t>
  </si>
  <si>
    <t>Icatibant</t>
  </si>
  <si>
    <t>Ambrisentan</t>
  </si>
  <si>
    <t>Lanreotid</t>
  </si>
  <si>
    <t>Linezolid</t>
  </si>
  <si>
    <t>Daptomycin</t>
  </si>
  <si>
    <t>Micafungin</t>
  </si>
  <si>
    <t>Valganciclovir</t>
  </si>
  <si>
    <t>Azacitidin</t>
  </si>
  <si>
    <t>Vinflunin</t>
  </si>
  <si>
    <t>Ixabepilon</t>
  </si>
  <si>
    <t>Trabectedin</t>
  </si>
  <si>
    <t>Catumaxomab</t>
  </si>
  <si>
    <t>Temsirolimus</t>
  </si>
  <si>
    <t>Everolimus</t>
  </si>
  <si>
    <t>Arsentrioxid</t>
  </si>
  <si>
    <t>Tasonermin</t>
  </si>
  <si>
    <t>Mifamurtid</t>
  </si>
  <si>
    <t>Mozobil</t>
  </si>
  <si>
    <t>Ustekinumab</t>
  </si>
  <si>
    <t>Canakinumab</t>
  </si>
  <si>
    <t>Denosumab</t>
  </si>
  <si>
    <t>Thyrotropin alpha</t>
  </si>
  <si>
    <t>B01AB09</t>
  </si>
  <si>
    <t>B01AE03</t>
  </si>
  <si>
    <t>B02BX04</t>
  </si>
  <si>
    <t>C01CX08</t>
  </si>
  <si>
    <t>C02KX02</t>
  </si>
  <si>
    <t>H01CB03</t>
  </si>
  <si>
    <t>J01XX08</t>
  </si>
  <si>
    <t>J01XX09</t>
  </si>
  <si>
    <t>J02AX05</t>
  </si>
  <si>
    <t>J05AB14</t>
  </si>
  <si>
    <t>L01BC07</t>
  </si>
  <si>
    <t>L01CA05</t>
  </si>
  <si>
    <t>L01DC04</t>
  </si>
  <si>
    <t>L01XC09</t>
  </si>
  <si>
    <t>L01XD04</t>
  </si>
  <si>
    <t>L01XE09</t>
  </si>
  <si>
    <t>L01XE10</t>
  </si>
  <si>
    <t>L01XX27</t>
  </si>
  <si>
    <t>L03AX11</t>
  </si>
  <si>
    <t>L03AX15</t>
  </si>
  <si>
    <t>L03AX16</t>
  </si>
  <si>
    <t>L04AC05</t>
  </si>
  <si>
    <t>L04AC08</t>
  </si>
  <si>
    <t>M05BX04</t>
  </si>
  <si>
    <t>V09FX03</t>
  </si>
  <si>
    <t>V10AA01</t>
  </si>
  <si>
    <t>V10BX01</t>
  </si>
  <si>
    <t>V10BX02</t>
  </si>
  <si>
    <t>V10BX03</t>
  </si>
  <si>
    <t>V10XA01</t>
  </si>
  <si>
    <t>U</t>
  </si>
  <si>
    <t>IU</t>
  </si>
  <si>
    <t>mg</t>
  </si>
  <si>
    <t>mcg</t>
  </si>
  <si>
    <t>g</t>
  </si>
  <si>
    <t>MIU</t>
  </si>
  <si>
    <t>MBq</t>
  </si>
  <si>
    <t>B06AC02</t>
  </si>
  <si>
    <t>J06BB03</t>
  </si>
  <si>
    <t>L01CX01</t>
  </si>
  <si>
    <t>GBq</t>
  </si>
  <si>
    <t>Source : http://www.swissdrg.org/fr/07_casemix_office/Medizinische_Statistk_alle.asp?navid=26&amp;fileSsi=/de/07_casemix_office/Medizinische_Statistk_alle.asp</t>
  </si>
  <si>
    <t>39.72.13</t>
  </si>
  <si>
    <t>L01XX24</t>
  </si>
  <si>
    <t>B06AC01</t>
  </si>
  <si>
    <t>Idusrsulfase</t>
  </si>
  <si>
    <t>Methoxy-PEG-Epoetin beta</t>
  </si>
  <si>
    <t>J05AE11</t>
  </si>
  <si>
    <t>Seulement si administré à haute dose (&gt;= 3g / m2 KOF)</t>
  </si>
  <si>
    <t>Panitumumab</t>
  </si>
  <si>
    <t>L01XC11</t>
  </si>
  <si>
    <t>Gefitinib</t>
  </si>
  <si>
    <t>L01XE02</t>
  </si>
  <si>
    <t>L01XE03</t>
  </si>
  <si>
    <t>Lapatinib</t>
  </si>
  <si>
    <t>Pazopanib</t>
  </si>
  <si>
    <t>L01XE11</t>
  </si>
  <si>
    <t>Vemurafenib</t>
  </si>
  <si>
    <t>L01XE15</t>
  </si>
  <si>
    <t>Axitinib</t>
  </si>
  <si>
    <t>L01XE17</t>
  </si>
  <si>
    <t>Pegaspargase</t>
  </si>
  <si>
    <t>Belimumab (Anti-Blys-BAFF)</t>
  </si>
  <si>
    <t>L04AA26</t>
  </si>
  <si>
    <t>Seulement pour diagnoctic (Aridol)</t>
  </si>
  <si>
    <r>
      <t xml:space="preserve">variable
</t>
    </r>
    <r>
      <rPr>
        <sz val="10"/>
        <color indexed="8"/>
        <rFont val="Calibri"/>
        <family val="2"/>
      </rPr>
      <t>(par heure)</t>
    </r>
  </si>
  <si>
    <t>variable
(par heure)</t>
  </si>
  <si>
    <r>
      <rPr>
        <b/>
        <sz val="10"/>
        <color indexed="8"/>
        <rFont val="Calibri"/>
        <family val="2"/>
      </rPr>
      <t xml:space="preserve">variable </t>
    </r>
    <r>
      <rPr>
        <sz val="10"/>
        <color indexed="8"/>
        <rFont val="Calibri"/>
        <family val="2"/>
      </rPr>
      <t xml:space="preserve">
(par heure)</t>
    </r>
  </si>
  <si>
    <t>Parenteral</t>
  </si>
  <si>
    <t>Oral</t>
  </si>
  <si>
    <t>Coût total de la prestation
(Somme des coûts) / Fréquence</t>
  </si>
  <si>
    <t xml:space="preserve">Boceprevir </t>
  </si>
  <si>
    <t>J05AE12</t>
  </si>
  <si>
    <t xml:space="preserve">L01XC08 </t>
  </si>
  <si>
    <t xml:space="preserve">Ofatumumab </t>
  </si>
  <si>
    <t>L01XC10</t>
  </si>
  <si>
    <t xml:space="preserve">Ipilimumab </t>
  </si>
  <si>
    <t>Brentuximab Vedotin</t>
  </si>
  <si>
    <t>L01XC12</t>
  </si>
  <si>
    <t>Pertuzumab</t>
  </si>
  <si>
    <t>L01XC13</t>
  </si>
  <si>
    <t>Trastuzumab emtansin</t>
  </si>
  <si>
    <t>L01XC14</t>
  </si>
  <si>
    <t xml:space="preserve">Abirateron </t>
  </si>
  <si>
    <t>L02BX03</t>
  </si>
  <si>
    <t>L04AA04</t>
  </si>
  <si>
    <t xml:space="preserve">V04CJ01 </t>
  </si>
  <si>
    <t>CHOP 2014</t>
  </si>
  <si>
    <t>Antithrombine III</t>
  </si>
  <si>
    <t xml:space="preserve">Danaparoïde </t>
  </si>
  <si>
    <t>Alpha-1 Antitrypsine</t>
  </si>
  <si>
    <t>Fibrinogène</t>
  </si>
  <si>
    <t>Facteurs de coagulation II, VII IX et X en combinaison (complexe de prothrombine)5)</t>
  </si>
  <si>
    <t>Facteur VIII de coagulation plasmatique</t>
  </si>
  <si>
    <t>Facteur VIII de coagulation recombinant</t>
  </si>
  <si>
    <t>Inhibiteur du facteur VIII (Substitut de coagulation court-circuitant le facteur VIII)</t>
  </si>
  <si>
    <t>Facteur IX de coagulation plasmatique</t>
  </si>
  <si>
    <t>Facteur VII de coagulation plasmatique</t>
  </si>
  <si>
    <t>Facteur de Von-Willebrand et facteur VIII en combinaison</t>
  </si>
  <si>
    <t>Facteur XIII de coagulation</t>
  </si>
  <si>
    <t>Eptacog alfa (facteur VII de coagulation recombinant)</t>
  </si>
  <si>
    <t>Nonacog alfa (facteur IX de coagulation recombinant)</t>
  </si>
  <si>
    <t xml:space="preserve">Epoétine </t>
  </si>
  <si>
    <t>Darbépoétine alfa</t>
  </si>
  <si>
    <t>Inhibiteur de la C1-Esterase</t>
  </si>
  <si>
    <t>Seulement en cas de traitement dune hypertension artérielle pulmonaire</t>
  </si>
  <si>
    <t>Terlipressine</t>
  </si>
  <si>
    <t>Somatostatine</t>
  </si>
  <si>
    <t>Amphotéricine B</t>
  </si>
  <si>
    <t>Itraconazole</t>
  </si>
  <si>
    <t>Voriconazole</t>
  </si>
  <si>
    <t>Posaconazole</t>
  </si>
  <si>
    <t>Caspofungine</t>
  </si>
  <si>
    <t>Anidulafungine</t>
  </si>
  <si>
    <t>Telapravir</t>
  </si>
  <si>
    <t>oral</t>
  </si>
  <si>
    <t>Immunoglobuline humaine, polyvalente</t>
  </si>
  <si>
    <t>Immunoglobuline humaine contre le virus varicelle-zona</t>
  </si>
  <si>
    <t>Immunoglobuline humaine contre l'hépatite B</t>
  </si>
  <si>
    <t>Immunoglobuline humaine contre le virus de la rage</t>
  </si>
  <si>
    <t>Immunoglobuline humaine contre le cytomegalovirus</t>
  </si>
  <si>
    <t>Carmustine</t>
  </si>
  <si>
    <t>Témozolomide</t>
  </si>
  <si>
    <t>Méthotrexate</t>
  </si>
  <si>
    <t>Cladribine</t>
  </si>
  <si>
    <t>Clofarabine</t>
  </si>
  <si>
    <t>Nelarabine</t>
  </si>
  <si>
    <t>Cytarabine</t>
  </si>
  <si>
    <t>parentéral</t>
  </si>
  <si>
    <t>Vinorelbine</t>
  </si>
  <si>
    <t>Idarubicine</t>
  </si>
  <si>
    <t>Oxaliplatine</t>
  </si>
  <si>
    <t>Acide Aminolevulin</t>
  </si>
  <si>
    <t>Amsacrine</t>
  </si>
  <si>
    <t>Topotécan</t>
  </si>
  <si>
    <t>Bortézomib</t>
  </si>
  <si>
    <t>Interféron gamma</t>
  </si>
  <si>
    <t>Interféron alpha 2a (non PEG)</t>
  </si>
  <si>
    <t>Interféron alpha 2b (non PEG)</t>
  </si>
  <si>
    <t>Interféron beta-1b</t>
  </si>
  <si>
    <t>Peginterféron alfa-2b</t>
  </si>
  <si>
    <t>Peginterféron alfa-2a</t>
  </si>
  <si>
    <t>Aldesleukine</t>
  </si>
  <si>
    <t>Immunoglobine anti-lymphocytes T humains</t>
  </si>
  <si>
    <t>Immunoglobuline anti-thymocytes (lapin)</t>
  </si>
  <si>
    <t>Toxine botulinique</t>
  </si>
  <si>
    <t>Dibotermine alfa</t>
  </si>
  <si>
    <t>Eptotermine alfa</t>
  </si>
  <si>
    <t>Palifermine</t>
  </si>
  <si>
    <t>Iodure de Sodium I-131 Mallinck D</t>
  </si>
  <si>
    <t>Iobenguane  131-I</t>
  </si>
  <si>
    <t>Colloïde de citrate d´Yttrium-90Y</t>
  </si>
  <si>
    <t>Chlorure de Strontium-89Sr</t>
  </si>
  <si>
    <t xml:space="preserve">Samarium-153Sm-lexidronam </t>
  </si>
  <si>
    <t>Etidronate du rhénium-186Re</t>
  </si>
  <si>
    <t>Iodure de sodium 131-I Mallinck T</t>
  </si>
  <si>
    <t>Ibritumomab tiuxétan 90Y</t>
  </si>
  <si>
    <t>37.68.10</t>
  </si>
  <si>
    <t xml:space="preserve"> </t>
  </si>
  <si>
    <t>99.04.10</t>
  </si>
  <si>
    <t>99.05.10</t>
  </si>
  <si>
    <t>99.05.21</t>
  </si>
  <si>
    <t>99.05.30</t>
  </si>
  <si>
    <t>37.68.20</t>
  </si>
  <si>
    <t>37.68.30</t>
  </si>
  <si>
    <t>42.81.10</t>
  </si>
  <si>
    <t xml:space="preserve">42.81.20 </t>
  </si>
  <si>
    <t xml:space="preserve">42.81.30 </t>
  </si>
  <si>
    <t xml:space="preserve">46.99.50 </t>
  </si>
  <si>
    <t>46.99.51</t>
  </si>
  <si>
    <t xml:space="preserve">46.99.52 </t>
  </si>
  <si>
    <t>48.99.50</t>
  </si>
  <si>
    <t>51.87.10</t>
  </si>
  <si>
    <t xml:space="preserve">51.98.20 </t>
  </si>
  <si>
    <t>51.99.20</t>
  </si>
  <si>
    <t>51.99.30</t>
  </si>
  <si>
    <t>51.98.30</t>
  </si>
  <si>
    <t xml:space="preserve">52.93.10 </t>
  </si>
  <si>
    <t xml:space="preserve">52.95.40 </t>
  </si>
  <si>
    <t xml:space="preserve">52.95.41 </t>
  </si>
  <si>
    <t>76.5X.70</t>
  </si>
  <si>
    <t>76.5X.71</t>
  </si>
  <si>
    <t>78.50.2F</t>
  </si>
  <si>
    <r>
      <t xml:space="preserve">84.53.11
</t>
    </r>
    <r>
      <rPr>
        <sz val="10"/>
        <rFont val="Calibri"/>
        <family val="2"/>
      </rPr>
      <t>78.50.2G</t>
    </r>
  </si>
  <si>
    <t>Beispiel_123</t>
  </si>
  <si>
    <t>Berlin Heart</t>
  </si>
  <si>
    <t>Driving Tube</t>
  </si>
  <si>
    <t>Acessory Set</t>
  </si>
  <si>
    <t>Blood pumping disc valves</t>
  </si>
  <si>
    <t>Apex canula</t>
  </si>
  <si>
    <t>Arteral canula</t>
  </si>
  <si>
    <t>CHOP 2015</t>
  </si>
  <si>
    <t>39.95.H1</t>
  </si>
  <si>
    <t>Périphérique (avec CHOP 39.79.21/39.79.22/39.79.23/
39.79.24/39.79.25/39.79.26/
39.79.27/39.79.29)</t>
  </si>
  <si>
    <t>Insertion et remplacement de prothèse non autoexpansible (tube permanent) dans l'oesophage</t>
  </si>
  <si>
    <t>Insertion et remplacement de prothèse autoexpansible (tube permanent) dans l'oesophage</t>
  </si>
  <si>
    <t>Insertion ou remplacement de prothèse non autoexpansible dans l'intestin</t>
  </si>
  <si>
    <t>Insertion ou remplacement de prothèse autoexpansible dans l'intestin</t>
  </si>
  <si>
    <t>Insertion ou remplacement d'une prothèse non auto-expansible dans le rectum</t>
  </si>
  <si>
    <t>Insertion ou remplacement d'une prothèse auto-expansible dans le rectum</t>
  </si>
  <si>
    <t>Insertion ou remplacement de stent (prothèse) non auto-expansible de voie biliaire</t>
  </si>
  <si>
    <t>Insertion ou remplacement de stent (prothèse)  auto-expansible de voie biliaire</t>
  </si>
  <si>
    <t>Insertion ou remplacement de sonde (stent) non auto-expansible dans le canal pancréatique</t>
  </si>
  <si>
    <t>Insertion ou remplacement de sonde (stent) auto-expansible dans le canal pancréatique</t>
  </si>
  <si>
    <t>Insertion ou remplacement de stent (prothèse) non auto-expansible dans le canal pancréatique</t>
  </si>
  <si>
    <t>Insertion ou remplacement de stent (prothèse) auto-expansible dans le canal pancréatique</t>
  </si>
  <si>
    <t>Implantation d'une endoprothèse totale d'articulation temporo-mandibulaire avec des composants préfabriqués</t>
  </si>
  <si>
    <t>Implantation d'une endoprothèse totale d'articulation temporo-mandibulaire avec des composants CAD-CAM</t>
  </si>
  <si>
    <t>Embolisation sélective de vaisseaux intracrâniens par des stents utilisés comme flow-diverter</t>
  </si>
  <si>
    <t>Procédure 1-7: Séparer les côuts fix et variables. Enregistrer conformément à la spécification (z.B. par heure, par 24 heures).</t>
  </si>
  <si>
    <r>
      <rPr>
        <b/>
        <sz val="10"/>
        <color indexed="8"/>
        <rFont val="Calibri"/>
        <family val="2"/>
      </rPr>
      <t xml:space="preserve">fixe 
</t>
    </r>
    <r>
      <rPr>
        <sz val="10"/>
        <color indexed="8"/>
        <rFont val="Calibri"/>
        <family val="2"/>
      </rPr>
      <t>(installation, préparation, rangement/nettoyage)</t>
    </r>
  </si>
  <si>
    <r>
      <t>Immunoadsorption extracorporelle, sur colonne régénérable :</t>
    </r>
    <r>
      <rPr>
        <b/>
        <u/>
        <sz val="10"/>
        <color rgb="FFFF0000"/>
        <rFont val="Calibri"/>
        <family val="2"/>
      </rPr>
      <t xml:space="preserve"> côuts de la colonne régénérable</t>
    </r>
  </si>
  <si>
    <r>
      <t xml:space="preserve">Radiothérapie intravasculaire sélective (SIRT) par embolisation avec des microsphères marquées à l'yttrium-90. </t>
    </r>
    <r>
      <rPr>
        <b/>
        <u/>
        <sz val="10"/>
        <color rgb="FFFF0000"/>
        <rFont val="Calibri"/>
        <family val="2"/>
      </rPr>
      <t>Yttrium-90 microsphères doit être enregistré comme des "implants".</t>
    </r>
  </si>
  <si>
    <r>
      <t>Transfusion de globules rouges concentrés, 1 à 5 UT.</t>
    </r>
    <r>
      <rPr>
        <b/>
        <u/>
        <sz val="10"/>
        <color rgb="FFFF0000"/>
        <rFont val="Calibri"/>
        <family val="2"/>
      </rPr>
      <t xml:space="preserve">  S' il vous plaît spécifier prix pour 1 concentré!</t>
    </r>
  </si>
  <si>
    <r>
      <t xml:space="preserve">Transfusion de concentrés de plaquettes, 1 à 3 concentrés. </t>
    </r>
    <r>
      <rPr>
        <b/>
        <u/>
        <sz val="10"/>
        <color rgb="FFFF0000"/>
        <rFont val="Calibri"/>
        <family val="2"/>
      </rPr>
      <t xml:space="preserve"> S' il vous plaît spécifier prix pour 1 concentré!</t>
    </r>
  </si>
  <si>
    <r>
      <t xml:space="preserve">Transfusion de concentrés de plaquettes du patient, 1 à 3 concentrés. </t>
    </r>
    <r>
      <rPr>
        <b/>
        <u/>
        <sz val="10"/>
        <color rgb="FFFF0000"/>
        <rFont val="Calibri"/>
        <family val="2"/>
      </rPr>
      <t xml:space="preserve">  S' il vous plaît spécifier prix pour 1 concentré!</t>
    </r>
  </si>
  <si>
    <r>
      <t xml:space="preserve">Transfusion de concentrés de plaquettes d'aphérèse, 1 concentré, </t>
    </r>
    <r>
      <rPr>
        <b/>
        <u/>
        <sz val="10"/>
        <color rgb="FFFF0000"/>
        <rFont val="Calibri"/>
        <family val="2"/>
      </rPr>
      <t>1 concentré</t>
    </r>
  </si>
  <si>
    <r>
      <t xml:space="preserve">Immunoadsorption extracorporelle, sur colonne régénérable : Après combien des cycles la colonne doit être changé? --&gt; </t>
    </r>
    <r>
      <rPr>
        <b/>
        <u/>
        <sz val="10"/>
        <color rgb="FFFF0000"/>
        <rFont val="Calibri"/>
        <family val="2"/>
      </rPr>
      <t>Enregistrez dans la colonne "Autres"  la nombre des cycles une colonne est utilisée.</t>
    </r>
  </si>
  <si>
    <t>44.99.50</t>
  </si>
  <si>
    <t>44.99.51</t>
  </si>
  <si>
    <t>44.99.52</t>
  </si>
  <si>
    <t>44.99.60</t>
  </si>
  <si>
    <t>44.99.61</t>
  </si>
  <si>
    <t>44.99.62</t>
  </si>
  <si>
    <t>Insertion ou remplacement de prothèse non autoexpansible dans l'estomac</t>
  </si>
  <si>
    <t>Insertion ou remplacement de prothèse autoexpansible dans l'estomac</t>
  </si>
  <si>
    <t>Intrakraniel/extrakraniel (tête, gorge, spinal) (avec CHOP 39.72.11/39.72.21/39.79.28)</t>
  </si>
  <si>
    <t>Veuillez saisir un chiffre dans M96</t>
  </si>
  <si>
    <t>Clé primaire 
(Variable 4.6.V01 de la statistique médicale)</t>
  </si>
  <si>
    <t>Description / Nom commercial</t>
  </si>
  <si>
    <t>Composant</t>
  </si>
  <si>
    <t>Nombre</t>
  </si>
  <si>
    <t>031 / 544 12 25</t>
  </si>
  <si>
    <t>031 / 544 12 26</t>
  </si>
  <si>
    <t>Ci-après, vous trouvez, en bref, les points importants concernant le relevé détaillé 2015 (Données 2014)</t>
  </si>
  <si>
    <t>Bienvenue dans le relevé détaillé 2015 !</t>
  </si>
  <si>
    <t>Nom de l'établissement</t>
  </si>
  <si>
    <t>Aeskulap Stiftung</t>
  </si>
  <si>
    <t>Bethesda Spital AG</t>
  </si>
  <si>
    <t>Center da sandà Val Müstair</t>
  </si>
  <si>
    <t>Clinica Santa Chiara</t>
  </si>
  <si>
    <t>Clinique Bois-Cerf</t>
  </si>
  <si>
    <t>Clinique la Colline</t>
  </si>
  <si>
    <t>Diaconis Palliative Care</t>
  </si>
  <si>
    <t>Ergolz Klinik</t>
  </si>
  <si>
    <t>Flury Stiftung, Spital Schiers</t>
  </si>
  <si>
    <t>Geburtshaus Stans</t>
  </si>
  <si>
    <t>Geburtshaus Tagmond GmbH</t>
  </si>
  <si>
    <t>Geburtshaus Terra Alta</t>
  </si>
  <si>
    <t>Geburtshaus Zürcher Oberland AG</t>
  </si>
  <si>
    <t>Gesundheitszentrum Fricktal AG</t>
  </si>
  <si>
    <t>GZO Spital Wetzikon</t>
  </si>
  <si>
    <t>HFR hôpital fribourgeois / freiburger spital</t>
  </si>
  <si>
    <t>Hirslanden Bern AG</t>
  </si>
  <si>
    <t>Hirslanden Klinik Aarau</t>
  </si>
  <si>
    <t>Hirslanden Klinik Belair</t>
  </si>
  <si>
    <t>Hirslanden Klinik Birshof</t>
  </si>
  <si>
    <t>Hôpital du Jura</t>
  </si>
  <si>
    <t>Hôpital Intercantonal de la Broye (HIB)</t>
  </si>
  <si>
    <t>Hôpital Riviera</t>
  </si>
  <si>
    <t>Hôpitaux Universitaires de Genève</t>
  </si>
  <si>
    <t>Inselspital Bern</t>
  </si>
  <si>
    <t>Ita Wegman Geburtshaus</t>
  </si>
  <si>
    <t>Kantonsspital Aarau AG</t>
  </si>
  <si>
    <t>Kantonsspital Baden AG</t>
  </si>
  <si>
    <t>Kantonsspital Baselland</t>
  </si>
  <si>
    <t>Kantonsspital Glarus AG</t>
  </si>
  <si>
    <t>Kantonsspital Graubünden</t>
  </si>
  <si>
    <t>Kantonsspital Nidwalden</t>
  </si>
  <si>
    <t>Kantonsspital Obwalden</t>
  </si>
  <si>
    <t>Kantonsspital St.Gallen</t>
  </si>
  <si>
    <t>Kantonsspital Uri</t>
  </si>
  <si>
    <t>Kantonsspital Winterthur</t>
  </si>
  <si>
    <t>Kinderspital Zürich</t>
  </si>
  <si>
    <t>Klinik für Palliative Care Hospiz im Park</t>
  </si>
  <si>
    <t>Klinik Gut</t>
  </si>
  <si>
    <t>Klinik Hirslanden</t>
  </si>
  <si>
    <t>Klinik Im Park</t>
  </si>
  <si>
    <t>Klinik Seeschau AG</t>
  </si>
  <si>
    <t xml:space="preserve">Klinik Siloah, Siloah Ärzte AG </t>
  </si>
  <si>
    <t>Klinik St. Anna</t>
  </si>
  <si>
    <t>Kreisspital für das Freiamt - Muri</t>
  </si>
  <si>
    <t>La Tour réseau de soin - Clinique de Carouge</t>
  </si>
  <si>
    <t>La Tour réseau de soin - Hôpital de la Tour</t>
  </si>
  <si>
    <t>Lindenhof AG (Lindenhofspital)</t>
  </si>
  <si>
    <t>Luzerner Kantonsspital</t>
  </si>
  <si>
    <t>Maison de naissance les Cigognes</t>
  </si>
  <si>
    <t>Merian Iselin Klinik</t>
  </si>
  <si>
    <t>Ospedale Casa di Cura della Bregaglia</t>
  </si>
  <si>
    <t>Ostschweizer Kinderspital</t>
  </si>
  <si>
    <t>Praxisklinik Rennbahn AG</t>
  </si>
  <si>
    <t>Privatklinik Linde AG</t>
  </si>
  <si>
    <t>Regionalspital Emmental AG</t>
  </si>
  <si>
    <t>Regionalspital Surselva</t>
  </si>
  <si>
    <t>Schulthess Klinik</t>
  </si>
  <si>
    <t>Schweizer Paraplegiker Zentrum</t>
  </si>
  <si>
    <t>Schweizerisches Epilepsie-Zentrum</t>
  </si>
  <si>
    <t>Solothurner Spitäler AG</t>
  </si>
  <si>
    <t>Somatische Spitäler SVAR</t>
  </si>
  <si>
    <t>Spital Affoltern</t>
  </si>
  <si>
    <t>Spital Bülach</t>
  </si>
  <si>
    <t>Spital Davos</t>
  </si>
  <si>
    <t>Spital Einsiedeln</t>
  </si>
  <si>
    <t>Spital Limmattal</t>
  </si>
  <si>
    <t>Spital Netz Bern AG</t>
  </si>
  <si>
    <t>Spital Oberengadin</t>
  </si>
  <si>
    <t>Spital Region Oberaargau</t>
  </si>
  <si>
    <t>Spital Savognin</t>
  </si>
  <si>
    <t>Spital Schwyz</t>
  </si>
  <si>
    <t>Spital STS AG</t>
  </si>
  <si>
    <t>Spital Thurgau AG</t>
  </si>
  <si>
    <t>Spital Thusis</t>
  </si>
  <si>
    <t>Spital und Pflegeheim Appenzell</t>
  </si>
  <si>
    <t>Spital Uster</t>
  </si>
  <si>
    <t>Spital Zofingen</t>
  </si>
  <si>
    <t>Spital Zollikerberg</t>
  </si>
  <si>
    <t xml:space="preserve">Spitäler Frutigen Meiringen Interlaken AG </t>
  </si>
  <si>
    <t>Spitäler Schaffhausen</t>
  </si>
  <si>
    <t>Spitalregion Fürstenland Toggenburg</t>
  </si>
  <si>
    <t>Spitalregion Rheintal Werdenberg Sarganserland</t>
  </si>
  <si>
    <t>Spitalzentrum Biel AG</t>
  </si>
  <si>
    <t>Stadtspital Triemli</t>
  </si>
  <si>
    <t>Uniklinik Balgrist</t>
  </si>
  <si>
    <t>Universitätsspital Basel</t>
  </si>
  <si>
    <t>Universitätsspital Zürich</t>
  </si>
  <si>
    <t>Venenklinik Bellevue</t>
  </si>
  <si>
    <t>Zuger Kantonsspital AG</t>
  </si>
  <si>
    <t>Champ 'Nom de l'établissement' pour nouveaux hôpitaux</t>
  </si>
  <si>
    <t>L1 Liste des médicaments / substances à relever dans la statistique médicale des hôpitaux</t>
  </si>
  <si>
    <t>Valable dès le 1er janvier 2014</t>
  </si>
  <si>
    <t>Etat au 14.11.2013, avec correction le 03.12.2013 et le 06.06.2014</t>
  </si>
  <si>
    <t>Erratum 1: Texte et indication pour le Code ATC B02BD02 corrigé</t>
  </si>
  <si>
    <t>Erratum 2: correction d'orthographe "Abirateron" au lieu de "Arbirateron"</t>
  </si>
  <si>
    <r>
      <t>Médicaments / Substances</t>
    </r>
    <r>
      <rPr>
        <b/>
        <vertAlign val="superscript"/>
        <sz val="8"/>
        <rFont val="Arial"/>
        <family val="2"/>
      </rPr>
      <t xml:space="preserve"> 1)</t>
    </r>
  </si>
  <si>
    <r>
      <t xml:space="preserve">Formes / Indications 
concernées </t>
    </r>
    <r>
      <rPr>
        <b/>
        <vertAlign val="superscript"/>
        <sz val="8"/>
        <rFont val="Arial"/>
        <family val="2"/>
      </rPr>
      <t>2)</t>
    </r>
  </si>
  <si>
    <t xml:space="preserve">Code ATC </t>
  </si>
  <si>
    <r>
      <t>Données supplémentaires à coder</t>
    </r>
    <r>
      <rPr>
        <b/>
        <vertAlign val="superscript"/>
        <sz val="8"/>
        <rFont val="Arial"/>
        <family val="2"/>
      </rPr>
      <t xml:space="preserve"> 3)</t>
    </r>
  </si>
  <si>
    <r>
      <t xml:space="preserve">Unité à coder </t>
    </r>
    <r>
      <rPr>
        <b/>
        <vertAlign val="superscript"/>
        <sz val="8"/>
        <rFont val="Arial"/>
        <family val="2"/>
      </rPr>
      <t>4)</t>
    </r>
  </si>
  <si>
    <t/>
  </si>
  <si>
    <r>
      <t>Facteurs de coagulation II, VII IX et X en combinaison (complexe de prothrombine)</t>
    </r>
    <r>
      <rPr>
        <vertAlign val="superscript"/>
        <sz val="8"/>
        <rFont val="Arial"/>
        <family val="2"/>
      </rPr>
      <t>5)</t>
    </r>
  </si>
  <si>
    <t>Plasmatisch</t>
  </si>
  <si>
    <t>Rekombinant</t>
  </si>
  <si>
    <t xml:space="preserve">Oral </t>
  </si>
  <si>
    <t>Radioligands</t>
  </si>
  <si>
    <t>1) Seuls les médicaments / substances figurant sur cette liste sont à relever</t>
  </si>
  <si>
    <t>2) Si le champ contient une information, seuls les médicaments / substances qui ont été administrés sous cette forme ou pour cette indication sont à relever.</t>
  </si>
  <si>
    <t>3) Données supplémentaires, qui doivent être codées (voir lettres "b" dans la notice technique sur la page internet suivante: http://www.swissdrg.org/fr/07_casemix_office/Medizinische_Statistk_alle.asp?navid=25)</t>
  </si>
  <si>
    <t>4) Les multiples de l'unité sont également autorisés (p.ex. 'mg' --&gt; la saisie en 'g' ou 'mcg' est également admise)</t>
  </si>
  <si>
    <t>5) La quantité administrée correspondant au facteur IX de la préparation est déterminante. Pour le facteur IX, la dose par ampoule se monte à 500 unités (Beriplex, Octaplex), resp. 600 unités (Prothromplex)</t>
  </si>
  <si>
    <t>Indication: Le sang et les produits sanguins doivent être saisis à partir du 1.1.2013 par le biais de la CHOP (par ex. Codes CHOP 99.00 et suivants).</t>
  </si>
  <si>
    <t>Pour toute question relative au contenu de ce document, nous vous remercions de vous adresser à SwissDRG SA:</t>
  </si>
  <si>
    <t>SwissDRG SA, département médical</t>
  </si>
  <si>
    <t>Tel. 031 310 05 50, info@swissdrg.org</t>
  </si>
  <si>
    <t>Pour toute question relative à la statistique médicale des hôpitaux, nous vous remercions de vous adresser à l'Office fédéral de la statistique:</t>
  </si>
  <si>
    <t>Office fédéral de la statistique, statistique médicale des hôpitaux</t>
  </si>
  <si>
    <t>Patrick Schwab, Tel. 032 713 64 28, Patrick.Schwab@bfs.admin.ch</t>
  </si>
  <si>
    <r>
      <rPr>
        <b/>
        <u/>
        <sz val="10"/>
        <color theme="0"/>
        <rFont val="Calibri"/>
        <family val="2"/>
        <scheme val="minor"/>
      </rPr>
      <t>Médicament / substance</t>
    </r>
    <r>
      <rPr>
        <b/>
        <sz val="10"/>
        <color theme="0"/>
        <rFont val="Calibri"/>
        <family val="2"/>
        <scheme val="minor"/>
      </rPr>
      <t xml:space="preserve">
</t>
    </r>
    <r>
      <rPr>
        <b/>
        <sz val="8"/>
        <color theme="0"/>
        <rFont val="Calibri"/>
        <family val="2"/>
        <scheme val="minor"/>
      </rPr>
      <t>(Seuls les médicaments / substances figurant sur cette liste sont à relever)</t>
    </r>
  </si>
  <si>
    <r>
      <rPr>
        <b/>
        <u/>
        <sz val="10"/>
        <color theme="0"/>
        <rFont val="Calibri"/>
        <family val="2"/>
        <scheme val="minor"/>
      </rPr>
      <t xml:space="preserve">Unité à coder </t>
    </r>
    <r>
      <rPr>
        <b/>
        <sz val="10"/>
        <color theme="0"/>
        <rFont val="Calibri"/>
        <family val="2"/>
        <scheme val="minor"/>
      </rPr>
      <t xml:space="preserve">
</t>
    </r>
    <r>
      <rPr>
        <b/>
        <sz val="8"/>
        <color theme="0"/>
        <rFont val="Calibri"/>
        <family val="2"/>
        <scheme val="minor"/>
      </rPr>
      <t xml:space="preserve">
(Selon la liste des médicaments/substances à saisir dans la Statistique Médicale)</t>
    </r>
  </si>
  <si>
    <r>
      <rPr>
        <b/>
        <u/>
        <sz val="10"/>
        <color theme="0"/>
        <rFont val="Calibri"/>
        <family val="2"/>
        <scheme val="minor"/>
      </rPr>
      <t>Prix d’achat unitaire</t>
    </r>
    <r>
      <rPr>
        <b/>
        <sz val="10"/>
        <color theme="0"/>
        <rFont val="Calibri"/>
        <family val="2"/>
        <scheme val="minor"/>
      </rPr>
      <t xml:space="preserve"> </t>
    </r>
    <r>
      <rPr>
        <b/>
        <sz val="10"/>
        <color rgb="FFC00000"/>
        <rFont val="Calibri"/>
        <family val="2"/>
        <scheme val="minor"/>
      </rPr>
      <t>selon la liste des médicaments/substances à saisir dans la Statistique Médicale</t>
    </r>
    <r>
      <rPr>
        <b/>
        <sz val="10"/>
        <color theme="0"/>
        <rFont val="Calibri"/>
        <family val="2"/>
        <scheme val="minor"/>
      </rPr>
      <t xml:space="preserve"> [CHF]
</t>
    </r>
    <r>
      <rPr>
        <sz val="10"/>
        <color theme="0"/>
        <rFont val="Calibri"/>
        <family val="2"/>
        <scheme val="minor"/>
      </rPr>
      <t>(rabais obtenus inclus, sans les coûts overhead liés à la gestion et au traitement du médicament dans l’hôpital )</t>
    </r>
  </si>
  <si>
    <r>
      <rPr>
        <b/>
        <u/>
        <sz val="10"/>
        <color theme="0"/>
        <rFont val="Calibri"/>
        <family val="2"/>
        <scheme val="minor"/>
      </rPr>
      <t>Données supplémentaires à coder</t>
    </r>
    <r>
      <rPr>
        <b/>
        <sz val="10"/>
        <color theme="0"/>
        <rFont val="Calibri"/>
        <family val="2"/>
        <scheme val="minor"/>
      </rPr>
      <t xml:space="preserve">
</t>
    </r>
    <r>
      <rPr>
        <b/>
        <sz val="8"/>
        <color theme="0"/>
        <rFont val="Calibri"/>
        <family val="2"/>
        <scheme val="minor"/>
      </rPr>
      <t/>
    </r>
  </si>
  <si>
    <r>
      <rPr>
        <b/>
        <u/>
        <sz val="10"/>
        <color theme="0"/>
        <rFont val="Calibri"/>
        <family val="2"/>
        <scheme val="minor"/>
      </rPr>
      <t>Formes / Indications 
concernées</t>
    </r>
    <r>
      <rPr>
        <b/>
        <sz val="10"/>
        <color theme="0"/>
        <rFont val="Calibri"/>
        <family val="2"/>
        <scheme val="minor"/>
      </rPr>
      <t xml:space="preserve">
</t>
    </r>
    <r>
      <rPr>
        <b/>
        <sz val="8"/>
        <color theme="0"/>
        <rFont val="Calibri"/>
        <family val="2"/>
        <scheme val="minor"/>
      </rPr>
      <t>(Si le champ contient une information, seuls les médicaments / substances qui ont été administrés sous cette forme ou pour cette indication sont à relever)</t>
    </r>
  </si>
  <si>
    <t>No. REE
(BUR-Nr) :</t>
  </si>
  <si>
    <t>Nom de l'établissement :</t>
  </si>
  <si>
    <t>La saisie des implants de coeurs artificiels doit se faire au niveau du cas : Voir feuille "Coeurs artificiels"</t>
  </si>
  <si>
    <t>Relevé détaillé 2015 (Données 2014) : implants chers - sélection de codes I</t>
  </si>
  <si>
    <t>Relevé détaillé 2015 (Données 2014) : procédures onéreuses - sélection de codes I</t>
  </si>
  <si>
    <r>
      <t xml:space="preserve">Relevé détaillé 2015 (Données 2014) : implants de cœurs artificiels - sélections de codes II - </t>
    </r>
    <r>
      <rPr>
        <b/>
        <sz val="12"/>
        <color rgb="FF00B050"/>
        <rFont val="Calibri"/>
        <family val="2"/>
      </rPr>
      <t>saisie au niveau du cas</t>
    </r>
  </si>
  <si>
    <r>
      <t xml:space="preserve">Prix d'achat unitaire de l'implant (implant </t>
    </r>
    <r>
      <rPr>
        <b/>
        <i/>
        <u/>
        <sz val="12"/>
        <color rgb="FFFFFF00"/>
        <rFont val="Calibri"/>
        <family val="2"/>
      </rPr>
      <t>sans</t>
    </r>
    <r>
      <rPr>
        <b/>
        <sz val="12"/>
        <color rgb="FFFFFF00"/>
        <rFont val="Calibri"/>
        <family val="2"/>
      </rPr>
      <t xml:space="preserve"> autre matériel médical) [CHF]</t>
    </r>
  </si>
  <si>
    <r>
      <t xml:space="preserve">La saisie des implants de coeurs artificiels doit se faire au niveau du cas. 
</t>
    </r>
    <r>
      <rPr>
        <b/>
        <u/>
        <sz val="12"/>
        <color rgb="FFFFFF00"/>
        <rFont val="Calibri"/>
        <family val="2"/>
      </rPr>
      <t>Seuls les codes CHOP (2014) suivants sont autorisés</t>
    </r>
    <r>
      <rPr>
        <b/>
        <sz val="12"/>
        <color rgb="FFFFFF00"/>
        <rFont val="Calibri"/>
        <family val="2"/>
      </rPr>
      <t xml:space="preserve"> : 37.52; 37.63.11; 37.63.12; 37.63.21; 37.63.22; 37.65.11; 37.65.12; 37.65.21; 37.65.22; 37.66.11; 37.66.12</t>
    </r>
  </si>
  <si>
    <r>
      <t xml:space="preserve">Prix d'achat d'un seul composant de l'implant [CHF]. 
--&gt; Prix pour </t>
    </r>
    <r>
      <rPr>
        <b/>
        <u/>
        <sz val="10"/>
        <color rgb="FFFFFF00"/>
        <rFont val="Calibri"/>
        <family val="2"/>
      </rPr>
      <t>1</t>
    </r>
    <r>
      <rPr>
        <b/>
        <sz val="10"/>
        <color rgb="FFFFFF00"/>
        <rFont val="Calibri"/>
        <family val="2"/>
      </rPr>
      <t xml:space="preserve"> composant (pas 2 ou 3)!</t>
    </r>
  </si>
  <si>
    <r>
      <rPr>
        <b/>
        <sz val="12"/>
        <color theme="4"/>
        <rFont val="Calibri"/>
        <family val="2"/>
        <scheme val="minor"/>
      </rPr>
      <t>Relevé détaillé 2015 (Données 2014): médicaments / substances chers</t>
    </r>
    <r>
      <rPr>
        <b/>
        <sz val="10"/>
        <color theme="4"/>
        <rFont val="Calibri"/>
        <family val="2"/>
        <scheme val="minor"/>
      </rPr>
      <t xml:space="preserve">
</t>
    </r>
    <r>
      <rPr>
        <b/>
        <sz val="10"/>
        <color rgb="FF00B050"/>
        <rFont val="Calibri"/>
        <family val="2"/>
        <scheme val="minor"/>
      </rPr>
      <t>Liste des médicaments / substances</t>
    </r>
    <r>
      <rPr>
        <b/>
        <sz val="10"/>
        <color theme="4"/>
        <rFont val="Calibri"/>
        <family val="2"/>
        <scheme val="minor"/>
      </rPr>
      <t xml:space="preserve"> à relever dans la statistique médicale des hôpitaux  
Valable </t>
    </r>
    <r>
      <rPr>
        <b/>
        <sz val="10"/>
        <color rgb="FF00B050"/>
        <rFont val="Calibri"/>
        <family val="2"/>
        <scheme val="minor"/>
      </rPr>
      <t>dès le 1er janvier 2014</t>
    </r>
  </si>
  <si>
    <r>
      <t xml:space="preserve">Relevé détaillé 2015 (Données 2014) : relevé supplém. pour hémodialyse - sélections de codes CHOP II - </t>
    </r>
    <r>
      <rPr>
        <b/>
        <sz val="12"/>
        <color rgb="FF00B050"/>
        <rFont val="Calibri"/>
        <family val="2"/>
      </rPr>
      <t>saisie au niveau du cas</t>
    </r>
  </si>
  <si>
    <t>Nom et prénom de la personne de contact</t>
  </si>
  <si>
    <t>Tél. de la personne de contact</t>
  </si>
  <si>
    <t>E-mail de la personne de contact</t>
  </si>
  <si>
    <r>
      <rPr>
        <b/>
        <sz val="11"/>
        <color theme="1"/>
        <rFont val="Calibri"/>
        <family val="2"/>
        <scheme val="minor"/>
      </rPr>
      <t>Nom de l'établissement</t>
    </r>
    <r>
      <rPr>
        <sz val="11"/>
        <rFont val="Calibri"/>
        <family val="2"/>
        <scheme val="minor"/>
      </rPr>
      <t xml:space="preserve"> (</t>
    </r>
    <r>
      <rPr>
        <sz val="11"/>
        <color rgb="FFFF0000"/>
        <rFont val="Calibri"/>
        <family val="2"/>
        <scheme val="minor"/>
      </rPr>
      <t>Si vous ne trouvez pas votre établissement dans la liste de choix;</t>
    </r>
    <r>
      <rPr>
        <sz val="11"/>
        <rFont val="Calibri"/>
        <family val="2"/>
        <scheme val="minor"/>
      </rPr>
      <t xml:space="preserve"> Nom officiel, pas d'abréviation ni de nom interne)</t>
    </r>
  </si>
  <si>
    <r>
      <rPr>
        <b/>
        <sz val="11"/>
        <color theme="1"/>
        <rFont val="Calibri"/>
        <family val="2"/>
        <scheme val="minor"/>
      </rPr>
      <t xml:space="preserve">REE (BUR-Nr) </t>
    </r>
    <r>
      <rPr>
        <sz val="11"/>
        <color theme="1"/>
        <rFont val="Calibri"/>
        <family val="2"/>
        <scheme val="minor"/>
      </rPr>
      <t>(</t>
    </r>
    <r>
      <rPr>
        <sz val="11"/>
        <color rgb="FFFF0000"/>
        <rFont val="Calibri"/>
        <family val="2"/>
        <scheme val="minor"/>
      </rPr>
      <t>Veuillez communiquer le numéro actuel</t>
    </r>
    <r>
      <rPr>
        <sz val="11"/>
        <color theme="1"/>
        <rFont val="Calibri"/>
        <family val="2"/>
        <scheme val="minor"/>
      </rPr>
      <t>)</t>
    </r>
  </si>
  <si>
    <t>De façon à pouvoir classer correctement le relevé détaillé de votre hôpital, nous avons besoin des informations suivantes :</t>
  </si>
  <si>
    <t>Le relevé détaillé comprend les feuilles suivantes :</t>
  </si>
  <si>
    <t>- Documentation</t>
  </si>
  <si>
    <r>
      <t>- Médicaments (</t>
    </r>
    <r>
      <rPr>
        <sz val="11"/>
        <color rgb="FFFF0000"/>
        <rFont val="Calibri"/>
        <family val="2"/>
        <scheme val="minor"/>
      </rPr>
      <t>saisie possible seulement au niveau du produit</t>
    </r>
    <r>
      <rPr>
        <sz val="11"/>
        <color theme="1"/>
        <rFont val="Calibri"/>
        <family val="2"/>
        <scheme val="minor"/>
      </rPr>
      <t>)</t>
    </r>
  </si>
  <si>
    <r>
      <t>- Implants (</t>
    </r>
    <r>
      <rPr>
        <sz val="11"/>
        <color rgb="FFFF0000"/>
        <rFont val="Calibri"/>
        <family val="2"/>
        <scheme val="minor"/>
      </rPr>
      <t>saisie possible seulement au niveau du produit</t>
    </r>
    <r>
      <rPr>
        <sz val="11"/>
        <color theme="1"/>
        <rFont val="Calibri"/>
        <family val="2"/>
        <scheme val="minor"/>
      </rPr>
      <t>)</t>
    </r>
  </si>
  <si>
    <r>
      <t>- Procédures onéreuses (</t>
    </r>
    <r>
      <rPr>
        <sz val="11"/>
        <color rgb="FFFF0000"/>
        <rFont val="Calibri"/>
        <family val="2"/>
        <scheme val="minor"/>
      </rPr>
      <t>saisie possible seulement au niveau du produit</t>
    </r>
    <r>
      <rPr>
        <sz val="11"/>
        <color theme="1"/>
        <rFont val="Calibri"/>
        <family val="2"/>
        <scheme val="minor"/>
      </rPr>
      <t>)</t>
    </r>
  </si>
  <si>
    <r>
      <t>- Coeurs artificiels (</t>
    </r>
    <r>
      <rPr>
        <sz val="11"/>
        <color rgb="FFFF0000"/>
        <rFont val="Calibri"/>
        <family val="2"/>
        <scheme val="minor"/>
      </rPr>
      <t>saisie au niveau du cas seulement, sélection de codes</t>
    </r>
    <r>
      <rPr>
        <sz val="11"/>
        <color theme="1"/>
        <rFont val="Calibri"/>
        <family val="2"/>
        <scheme val="minor"/>
      </rPr>
      <t>)</t>
    </r>
  </si>
  <si>
    <r>
      <t>- Relevé supplém. hémodialyse  (</t>
    </r>
    <r>
      <rPr>
        <sz val="11"/>
        <color rgb="FFFF0000"/>
        <rFont val="Calibri"/>
        <family val="2"/>
        <scheme val="minor"/>
      </rPr>
      <t>saisie au niveau du cas seulement, sélection de codes</t>
    </r>
    <r>
      <rPr>
        <sz val="11"/>
        <color theme="1"/>
        <rFont val="Calibri"/>
        <family val="2"/>
        <scheme val="minor"/>
      </rPr>
      <t>)</t>
    </r>
  </si>
  <si>
    <t>- Bienvenue</t>
  </si>
  <si>
    <t>Remarque importantes pour la saisie des informations dans les feuilles</t>
  </si>
  <si>
    <r>
      <t xml:space="preserve">- La feuille"Documentation" explique de façon détaillée comment réaliser le relevé détaillé. Veuillez noter que ce relevé comportent des </t>
    </r>
    <r>
      <rPr>
        <sz val="11"/>
        <color rgb="FFFF0000"/>
        <rFont val="Calibri"/>
        <family val="2"/>
        <scheme val="minor"/>
      </rPr>
      <t>changement par rapport à l'année dernière</t>
    </r>
  </si>
  <si>
    <t>- Ne remplissez que les feuille qui concernent votre établissement</t>
  </si>
  <si>
    <r>
      <rPr>
        <sz val="11"/>
        <color rgb="FFFF0000"/>
        <rFont val="Calibri"/>
        <family val="2"/>
        <scheme val="minor"/>
      </rPr>
      <t>- Ne modifiez en aucun cas le fichier</t>
    </r>
  </si>
  <si>
    <t>- Ne remplissez que les champs qui pertinent pour votre établissement</t>
  </si>
  <si>
    <t>- N'effacez aucune feuille</t>
  </si>
  <si>
    <t>- Ne modifiez en aucun cas le format des feuilles sinon les données ne pourront pas être traitées</t>
  </si>
  <si>
    <t>- A la fin de la saisie, envoyez l'ensemble du fichier Excel (y compris les feuille non remplies)</t>
  </si>
  <si>
    <t>En cas de questions, vous pouvez vous adressez à :</t>
  </si>
  <si>
    <t>Remi Guidon; SwissDRG AG, divison Economie</t>
  </si>
  <si>
    <t>Pinky Girardin; Swiss DRG AG, divison Economie</t>
  </si>
  <si>
    <t>Veuillez noter que le système SwissDRG requiert des saisies les plus complètes et correctes possibles</t>
  </si>
  <si>
    <t>atc</t>
  </si>
  <si>
    <t>atc_zu</t>
  </si>
  <si>
    <t>primarkey</t>
  </si>
  <si>
    <t>datenerhebung@swissdrg.org</t>
  </si>
  <si>
    <t>unite</t>
  </si>
  <si>
    <t>comment</t>
  </si>
  <si>
    <t>spitalname</t>
  </si>
  <si>
    <t>bez</t>
  </si>
  <si>
    <t>flag_typ</t>
  </si>
  <si>
    <t>va</t>
  </si>
  <si>
    <t>Antithrombin III</t>
  </si>
  <si>
    <t xml:space="preserve">Danaparoide </t>
  </si>
  <si>
    <t>Alpha-1 Antitrypsin</t>
  </si>
  <si>
    <t>Fibrinogen</t>
  </si>
  <si>
    <t>Gerinnungsfaktoren II, VII IX und X in Kombination (Prothrombinkomplex)5)</t>
  </si>
  <si>
    <t>Gerinnungsfaktor VIII plasmatisch</t>
  </si>
  <si>
    <t>Gerinnungsfaktor VIII rekombinant</t>
  </si>
  <si>
    <t>Faktor VIII Inhibitor</t>
  </si>
  <si>
    <t>Gerinnungskaktor IX plasmatisch</t>
  </si>
  <si>
    <t>Gerinnungsfaktor VII plasmatisch</t>
  </si>
  <si>
    <t>Von-Willebrand-Faktor und Faktor VIII in Kombination</t>
  </si>
  <si>
    <t>Gerinnungsfaktor XIII</t>
  </si>
  <si>
    <t>Eptacog alfa (Gerinnungsfaktor VII rekombinant)</t>
  </si>
  <si>
    <t>Nonacog alfa (Gerinnungskaktor IX rekombinant)</t>
  </si>
  <si>
    <t>Epoetin</t>
  </si>
  <si>
    <t>Darbepoetin alfa</t>
  </si>
  <si>
    <t>C1-Esterase-Inhibitor</t>
  </si>
  <si>
    <t>Nur Behandlung Lungenhochdruck</t>
  </si>
  <si>
    <t>Terlipressin</t>
  </si>
  <si>
    <t>Somatostatin</t>
  </si>
  <si>
    <t>Amphotericin B</t>
  </si>
  <si>
    <t>Nur liposomal  i.v.</t>
  </si>
  <si>
    <t>Itraconazol</t>
  </si>
  <si>
    <t>Nur parenteral</t>
  </si>
  <si>
    <t>Voriconazol</t>
  </si>
  <si>
    <t>Posaconazol</t>
  </si>
  <si>
    <t>Caspofungin</t>
  </si>
  <si>
    <t>Anidulafungin</t>
  </si>
  <si>
    <t xml:space="preserve">Telapravir </t>
  </si>
  <si>
    <t>Human-Immunglobulin, polyvalent</t>
  </si>
  <si>
    <t>Human-Immunglobulin gegen Varicella-Zoster-Virus</t>
  </si>
  <si>
    <t>Human-Immunglobulin gegen Hepatitis-B</t>
  </si>
  <si>
    <t>Human-Immunglobulin gegen Tollwut-Virus</t>
  </si>
  <si>
    <t>Human-Immunglobulin gegen Cytomegalovirus</t>
  </si>
  <si>
    <t>Carmustin</t>
  </si>
  <si>
    <t>Nur intrathekal</t>
  </si>
  <si>
    <t>Temozolomid</t>
  </si>
  <si>
    <t>Methotrexat</t>
  </si>
  <si>
    <t>Nur Hochdosiert (&gt;= 3g / m2 KOF)</t>
  </si>
  <si>
    <t>Cladribin</t>
  </si>
  <si>
    <t>Clofarabin</t>
  </si>
  <si>
    <t>Nelarabin</t>
  </si>
  <si>
    <t>Cytarabin</t>
  </si>
  <si>
    <t>Nur liposomal intrathekal</t>
  </si>
  <si>
    <t>Vinorelbin</t>
  </si>
  <si>
    <t>Idarubicin</t>
  </si>
  <si>
    <t>Oxaliplatin</t>
  </si>
  <si>
    <t>Aminolevulin-säure</t>
  </si>
  <si>
    <t>Amsacrin</t>
  </si>
  <si>
    <t>Topotecan</t>
  </si>
  <si>
    <t>Bortezomib</t>
  </si>
  <si>
    <t>Interferon gamma</t>
  </si>
  <si>
    <t>Interferon alpha 2a (non PEG)</t>
  </si>
  <si>
    <t>Nicht pegylierte Form</t>
  </si>
  <si>
    <t>Interferon alpha 2b (non PEG)</t>
  </si>
  <si>
    <t>Interferon beta-1b</t>
  </si>
  <si>
    <t>Peginterferon alfa-2b</t>
  </si>
  <si>
    <t>Pegylierte Form</t>
  </si>
  <si>
    <t>Peginterferon alfa-2a</t>
  </si>
  <si>
    <t>Aldesleukin</t>
  </si>
  <si>
    <t>Antilymphocytäres Immunglobulin (Pferd)</t>
  </si>
  <si>
    <t>Antithymocytäres Immunglobulin (Kaninchen)</t>
  </si>
  <si>
    <t>Botulinumtoxin</t>
  </si>
  <si>
    <t>EXKLUSION: Kosmetische Eingriffe</t>
  </si>
  <si>
    <t>Dibotermin alfa</t>
  </si>
  <si>
    <t>Eptotermin alfa</t>
  </si>
  <si>
    <t>Palifermin</t>
  </si>
  <si>
    <t>Nur Diagnostik (Aridol)</t>
  </si>
  <si>
    <t>Sodium iodide I-131 Mallinck D</t>
  </si>
  <si>
    <t>Jod-131-Metajodobenzylguanidin (MIBG)</t>
  </si>
  <si>
    <t>Yttriumcitrat (90Y) YMM1</t>
  </si>
  <si>
    <t xml:space="preserve">Strontii(89-Sr) chloridum </t>
  </si>
  <si>
    <t xml:space="preserve">Samarii (153Sm) lexidronamum pentanatricum </t>
  </si>
  <si>
    <t xml:space="preserve">Rhenii (186-Re) etidronas </t>
  </si>
  <si>
    <t>Sodium iodide I-131 Mallinck T</t>
  </si>
  <si>
    <t>90Y-Ibritumomab-Tiuxetan</t>
  </si>
  <si>
    <t>ppu_de</t>
  </si>
  <si>
    <t>primarykey</t>
  </si>
  <si>
    <t>nr</t>
  </si>
  <si>
    <r>
      <t xml:space="preserve">ATTENTION RELEVÉ DÉTAILLÉ SUPPLÉMENTAIRE :  
En vue du </t>
    </r>
    <r>
      <rPr>
        <b/>
        <u/>
        <sz val="12"/>
        <color rgb="FFFFFF00"/>
        <rFont val="Calibri"/>
        <family val="2"/>
      </rPr>
      <t>relevé 2016</t>
    </r>
    <r>
      <rPr>
        <b/>
        <sz val="12"/>
        <color rgb="FFFFFF00"/>
        <rFont val="Calibri"/>
        <family val="2"/>
      </rPr>
      <t xml:space="preserve">, veuillez également fournir les données de coûts des cas qui seront saisis avec le code CHOP 39.95.H1, selon le catalogue CHOP 2015. 
Seuls les codes CHOP 2014 suivants sont autorisés : 39.95.21 / 39.95.22 / 39.95.23 / 39.95.24 </t>
    </r>
  </si>
  <si>
    <t>impl_nr</t>
  </si>
  <si>
    <t>ppu</t>
  </si>
  <si>
    <t>1a</t>
  </si>
  <si>
    <t>1b</t>
  </si>
  <si>
    <t>verf_nr</t>
  </si>
  <si>
    <t>1f</t>
  </si>
  <si>
    <t>1v</t>
  </si>
  <si>
    <t>2f</t>
  </si>
  <si>
    <t>2v</t>
  </si>
  <si>
    <t>3f</t>
  </si>
  <si>
    <t>3v</t>
  </si>
  <si>
    <t>4f</t>
  </si>
  <si>
    <t>4v</t>
  </si>
  <si>
    <t>5f</t>
  </si>
  <si>
    <t>5v</t>
  </si>
  <si>
    <t>6f</t>
  </si>
  <si>
    <t>6v</t>
  </si>
  <si>
    <t>7f</t>
  </si>
  <si>
    <t>7v</t>
  </si>
  <si>
    <t>15z</t>
  </si>
  <si>
    <t>key</t>
  </si>
  <si>
    <t>chop_2014</t>
  </si>
  <si>
    <t>chop_2015</t>
  </si>
  <si>
    <t>arzt</t>
  </si>
  <si>
    <t>pflege</t>
  </si>
  <si>
    <t>medi</t>
  </si>
  <si>
    <t>blut</t>
  </si>
  <si>
    <t>implant</t>
  </si>
  <si>
    <t>med_mat</t>
  </si>
  <si>
    <t>geraet</t>
  </si>
  <si>
    <t>weitere</t>
  </si>
  <si>
    <t>cost_tot</t>
  </si>
  <si>
    <t>Klinik Barmelweid</t>
  </si>
  <si>
    <t>Universitäts-Kinderspital beider Basel (UKBB)</t>
  </si>
  <si>
    <t>Schmerzklinik Basel</t>
  </si>
  <si>
    <t>St. Claraspital</t>
  </si>
  <si>
    <t>Spital Lachen</t>
  </si>
  <si>
    <t>Ente Ospedaliero Cantonale EOC</t>
  </si>
  <si>
    <t>Centre Hospitalier Universitaire Vaudois (CHUV)</t>
  </si>
  <si>
    <t>Établissements Hospitaliers du Nord Vaudois (eHnv)</t>
  </si>
  <si>
    <t>Groupement Hospitalier de l'Ouest Lémanique SA GHOL</t>
  </si>
  <si>
    <t>Hôpital Ophtalmique Jules-Gonin</t>
  </si>
  <si>
    <t>Hôpital du Valais (RSV) / Spital Wallis (GNW)</t>
  </si>
  <si>
    <t>Spital Männedorf</t>
  </si>
  <si>
    <t>Clinica Luganese Sede Moncucco</t>
  </si>
  <si>
    <t>Nouvelle Clinique Vert­Pré</t>
  </si>
  <si>
    <t>Hôpital du Pays d'Enhaut</t>
  </si>
  <si>
    <t>Asana Spital Menziken</t>
  </si>
  <si>
    <t>Clinica Sant'Anna</t>
  </si>
  <si>
    <t>Ars Medica Clinic</t>
  </si>
  <si>
    <t>Ospedale Malcantonese Fondazione Giuseppe Rossi</t>
  </si>
  <si>
    <t>Clinique de Valère</t>
  </si>
  <si>
    <t>Hochgebirgsklinik Davos</t>
  </si>
  <si>
    <t>Centre de Soins et de Santé Communautaire du Balcon du Jura Vaudois (CSSC)</t>
  </si>
  <si>
    <t>Klinik Pallas</t>
  </si>
  <si>
    <t>Clinique Générale-Beaulieu</t>
  </si>
  <si>
    <t>Berit Paracelsus­Klinik AG</t>
  </si>
  <si>
    <t>Paracelsus­Spital Richterswil</t>
  </si>
  <si>
    <t>Ensemble hospitalier de la Côte (EHC)</t>
  </si>
  <si>
    <t>Clinica fondazione G. Varini</t>
  </si>
  <si>
    <t>Center da sandà Engiadina bassa CSEB</t>
  </si>
  <si>
    <t>Maison de naissance le Petit Prince</t>
  </si>
  <si>
    <t>Geburthaus Delphys</t>
  </si>
  <si>
    <t>Palliativzentrum Hildegard, Hildegard-Hospiz Spital-Stiftung (Hildegard­Hospiz)</t>
  </si>
  <si>
    <t>Cardiocentro Ticino (CCT)</t>
  </si>
  <si>
    <t>Klinik Arlesheim AG</t>
  </si>
  <si>
    <t>Geburtshaus Ambra</t>
  </si>
  <si>
    <t>Geburtshus Storchenäscht</t>
  </si>
  <si>
    <t>Asana Spital Leuggern</t>
  </si>
  <si>
    <t>Schützen Rheinfelden AG Klinik &amp; Ambulatorium</t>
  </si>
  <si>
    <t>Bad Schinznach AG Privat­Klinik Im Park</t>
  </si>
  <si>
    <t>Privatklinik SALINA Salina Medizin AG</t>
  </si>
  <si>
    <t>Klinik Villa im Park AG</t>
  </si>
  <si>
    <t>Klinik für Schlafmedizin</t>
  </si>
  <si>
    <t>Hof Weissbad AG Nachbehandlungszentrum</t>
  </si>
  <si>
    <t>Rheinburg­Klinik</t>
  </si>
  <si>
    <t>Hirslanden Klinik am Rosenberg</t>
  </si>
  <si>
    <t>Augenklinik Dr. med. A. v. Scarpatetti AG</t>
  </si>
  <si>
    <t>Lindenhofspital</t>
  </si>
  <si>
    <t>Klinik Sonnenhof AG</t>
  </si>
  <si>
    <t>Privatklinik Wyss AG</t>
  </si>
  <si>
    <t>Soteria Bern</t>
  </si>
  <si>
    <t>Berner Klinik Montana</t>
  </si>
  <si>
    <t>Gesundheitszentrum Schönberg Gunten AG</t>
  </si>
  <si>
    <t>Klinik Hohmad AG</t>
  </si>
  <si>
    <t>Privatklinik Piano</t>
  </si>
  <si>
    <t>Geburtshaus Luna Biel</t>
  </si>
  <si>
    <t>Klinik Wysshölzli</t>
  </si>
  <si>
    <t>Klinik Selhofen</t>
  </si>
  <si>
    <t>Ita Wegman Klinik</t>
  </si>
  <si>
    <t xml:space="preserve">Klinik ESTA  </t>
  </si>
  <si>
    <t>Lukas Klinik</t>
  </si>
  <si>
    <t>Vista Klinik</t>
  </si>
  <si>
    <t>Geburtsstätte Basel</t>
  </si>
  <si>
    <t>Felix Platter­Spital</t>
  </si>
  <si>
    <t>Adullam­Stiftung Basel Adullam­Geriatriespital</t>
  </si>
  <si>
    <t xml:space="preserve">Hôpital Jules Daler  </t>
  </si>
  <si>
    <t>Clinique Générale - Ste­Anne SA</t>
  </si>
  <si>
    <t>Réseau fribourgeois de santé mentale - RFSM Centre de soins hospitaliers</t>
  </si>
  <si>
    <t>Clinique des Grangettes</t>
  </si>
  <si>
    <t>Clinique de Joli­Mont</t>
  </si>
  <si>
    <t>Clinique Belmont</t>
  </si>
  <si>
    <t>Clinique genevoise de Montana</t>
  </si>
  <si>
    <t>Clinique de Carouge</t>
  </si>
  <si>
    <t>Clinique de la Plaine</t>
  </si>
  <si>
    <t>Maison de naissance La Roseraie</t>
  </si>
  <si>
    <t>Flury Stiftung Regionalspital Prättigau</t>
  </si>
  <si>
    <t>Ospedale San Sisto Akutabteilung</t>
  </si>
  <si>
    <t>Kreisspital Surses</t>
  </si>
  <si>
    <t>Clinica Holistica Engiadina SA</t>
  </si>
  <si>
    <t>Geburtshaus Graubünden</t>
  </si>
  <si>
    <t>Clinique le Noirmont</t>
  </si>
  <si>
    <t>Luzerner Höhenklinik Montana</t>
  </si>
  <si>
    <t>Sonnmatt Luzern AG Privatklinik</t>
  </si>
  <si>
    <t>Swissana Clinic</t>
  </si>
  <si>
    <t>Therapiezentrum Meggen</t>
  </si>
  <si>
    <t>Hôpital Neuchâtelois HNE</t>
  </si>
  <si>
    <t>Fondation de l'Hôpital de la Providence</t>
  </si>
  <si>
    <t>Maison de naissance Tilia</t>
  </si>
  <si>
    <t>Clinique Montbrillant SA</t>
  </si>
  <si>
    <t>Clinique de la Tour SA</t>
  </si>
  <si>
    <t>Spital Linth</t>
  </si>
  <si>
    <t>Hirslanden Klinik Stephanshorn</t>
  </si>
  <si>
    <t>Kinderschutzzentrum St. Gallen Romerhuus</t>
  </si>
  <si>
    <t>Rosenklinik am See AG</t>
  </si>
  <si>
    <t>Klinik Marienfried</t>
  </si>
  <si>
    <t>Geriatrische Klinik St. Gallen</t>
  </si>
  <si>
    <t>Klinik St. Georg</t>
  </si>
  <si>
    <t>Privatklinik Obach</t>
  </si>
  <si>
    <t>Klinik Aadorf AG Klinische Psychotherapie</t>
  </si>
  <si>
    <t>Klinik Schloss Mammern</t>
  </si>
  <si>
    <t>Perlavita AG</t>
  </si>
  <si>
    <t>Bindersgartenklinik AG Nachbehandlungsklinik</t>
  </si>
  <si>
    <t>Herz­Neuro­Zentrum Bodensee AG</t>
  </si>
  <si>
    <t>Clinica Santa Croce SA</t>
  </si>
  <si>
    <t>Clinica Viarnetto</t>
  </si>
  <si>
    <t>Clinica Hildebrand Centro di riabilitazione Brissago</t>
  </si>
  <si>
    <t>Clinica Ars Medica SA</t>
  </si>
  <si>
    <t>Clinica Dr. Spinedi c/o Clinica Santa Croce</t>
  </si>
  <si>
    <t>Clinique de La Source</t>
  </si>
  <si>
    <t>Clinique Cecil SA</t>
  </si>
  <si>
    <t>Hôpital du Chablais VD</t>
  </si>
  <si>
    <t>Clinique de Genolier</t>
  </si>
  <si>
    <t>Clinique la Prairie SA</t>
  </si>
  <si>
    <t>Clinique la Métairie SA</t>
  </si>
  <si>
    <t>Clinique la Lignière</t>
  </si>
  <si>
    <t>Hôpital de Lavaux</t>
  </si>
  <si>
    <t>Institution de Lavigny</t>
  </si>
  <si>
    <t>Clinique Valmont</t>
  </si>
  <si>
    <t>Clinique de Montchoisi</t>
  </si>
  <si>
    <t>Clinique CIC</t>
  </si>
  <si>
    <t>Clinique Chirurgicale &amp; Permanence de Longeraie SA</t>
  </si>
  <si>
    <t>Maison de naissance Aquila</t>
  </si>
  <si>
    <t>Maison de naissance La Grange Rouge</t>
  </si>
  <si>
    <t>Maison de naissance Lunaissance</t>
  </si>
  <si>
    <t>Maison de naissance Zoé</t>
  </si>
  <si>
    <t>Clinique Miremont</t>
  </si>
  <si>
    <t>Biotonus, Clinique Bon­Port SA centre de soins médicaux &amp; esthétiques</t>
  </si>
  <si>
    <t>Fondation Rive­Neuve Unité de Soins Palliatifs</t>
  </si>
  <si>
    <t>Spital Wallis - Spitalzentrum Oberwallis (SZO)</t>
  </si>
  <si>
    <t>Hôpital du Valais - Centre hospitalier du Chablais (CHC)</t>
  </si>
  <si>
    <t>Hôpital du Chablais VS HDC</t>
  </si>
  <si>
    <t>Clinique romande de réadaptation SuvaCare (CRR)</t>
  </si>
  <si>
    <t>Andreas Klinik</t>
  </si>
  <si>
    <t>Klinik Meissenberg AG</t>
  </si>
  <si>
    <t>Klinik Adelheid AG</t>
  </si>
  <si>
    <t>See­Spital</t>
  </si>
  <si>
    <t>Privatklinik Bethanien AG</t>
  </si>
  <si>
    <t>Klinik Susenberg</t>
  </si>
  <si>
    <t>Klinik Lindberg</t>
  </si>
  <si>
    <t>Clienia Schlössli AG</t>
  </si>
  <si>
    <t>Sanatorium Kilchberg</t>
  </si>
  <si>
    <t>Privatklinik Hohenegg</t>
  </si>
  <si>
    <t>Forel Klinik</t>
  </si>
  <si>
    <t>Modellstation SOMOSA</t>
  </si>
  <si>
    <t>Beth Shalom Drogenentzug und Therapievorbereitungen</t>
  </si>
  <si>
    <t>Zürcher Höhenklinik Wald</t>
  </si>
  <si>
    <t>Zürcher Höhenklinik Davos</t>
  </si>
  <si>
    <t>Klinik Pyramide am See AG</t>
  </si>
  <si>
    <t>Klinik Pyramide Schwerzenbach</t>
  </si>
  <si>
    <t>Uroviva Klinik für Urologie</t>
  </si>
  <si>
    <t>Adus Medica AG</t>
  </si>
  <si>
    <t>Limmatklinik AG</t>
  </si>
  <si>
    <t>Klinik Tiefenbrunnen</t>
  </si>
  <si>
    <t>Vista Diagnostics AG</t>
  </si>
  <si>
    <t>Geburtshaus Weinland GmbH</t>
  </si>
  <si>
    <t>Sune­Egge</t>
  </si>
  <si>
    <t>Adresse de l'établissement</t>
  </si>
  <si>
    <t>NPA</t>
  </si>
  <si>
    <t>Clinica Luganese Sede San Rocco</t>
  </si>
  <si>
    <t>Hôpital du Jura bernois</t>
  </si>
  <si>
    <t>Stadtspital Waid</t>
  </si>
  <si>
    <r>
      <rPr>
        <b/>
        <sz val="11"/>
        <color theme="1"/>
        <rFont val="Calibri"/>
        <family val="2"/>
        <scheme val="minor"/>
      </rPr>
      <t>Nom de l'établissement selon la liste de choix</t>
    </r>
    <r>
      <rPr>
        <sz val="11"/>
        <color theme="1"/>
        <rFont val="Calibri"/>
        <family val="2"/>
        <scheme val="minor"/>
      </rPr>
      <t xml:space="preserve"> (</t>
    </r>
    <r>
      <rPr>
        <sz val="11"/>
        <color rgb="FFFF0000"/>
        <rFont val="Calibri"/>
        <family val="2"/>
        <scheme val="minor"/>
      </rPr>
      <t>Liste de choix</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</si>
</sst>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0.00\ &quot;€&quot;_-;\-* #,##0.00\ &quot;€&quot;_-;_-* &quot;-&quot;??\ &quot;€&quot;_-;_-@_-"/>
  </numFmts>
  <fonts count="71" x14ac:knownFonts="1">
    <font>
      <sz val="11"/>
      <color theme="1"/>
      <name val="Calibri"/>
      <family val="2"/>
      <scheme val="minor"/>
    </font>
    <font>
      <sz val="10"/>
      <color theme="1"/>
      <name val="Calibri"/>
      <family val="2"/>
      <scheme val="minor"/>
    </font>
    <font>
      <sz val="10"/>
      <name val="Arial"/>
      <family val="2"/>
    </font>
    <font>
      <b/>
      <sz val="10"/>
      <name val="Calibri"/>
      <family val="2"/>
    </font>
    <font>
      <sz val="10"/>
      <name val="Calibri"/>
      <family val="2"/>
    </font>
    <font>
      <b/>
      <sz val="10"/>
      <color indexed="9"/>
      <name val="Calibri"/>
      <family val="2"/>
    </font>
    <font>
      <b/>
      <sz val="10"/>
      <color indexed="8"/>
      <name val="Calibri"/>
      <family val="2"/>
    </font>
    <font>
      <sz val="10"/>
      <color indexed="8"/>
      <name val="Calibri"/>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Calibri"/>
      <family val="2"/>
      <scheme val="minor"/>
    </font>
    <font>
      <b/>
      <sz val="10"/>
      <color theme="0"/>
      <name val="Calibri"/>
      <family val="2"/>
      <scheme val="minor"/>
    </font>
    <font>
      <i/>
      <sz val="10"/>
      <name val="Calibri"/>
      <family val="2"/>
      <scheme val="minor"/>
    </font>
    <font>
      <b/>
      <sz val="10"/>
      <color rgb="FFFF0000"/>
      <name val="Arial"/>
      <family val="2"/>
    </font>
    <font>
      <b/>
      <sz val="10"/>
      <color rgb="FF0070C0"/>
      <name val="Calibri"/>
      <family val="2"/>
      <scheme val="minor"/>
    </font>
    <font>
      <sz val="11"/>
      <color theme="1"/>
      <name val="Calibri"/>
      <family val="2"/>
    </font>
    <font>
      <sz val="10"/>
      <color indexed="8"/>
      <name val="MS Sans Serif"/>
      <family val="2"/>
    </font>
    <font>
      <b/>
      <sz val="12"/>
      <color rgb="FF0070C0"/>
      <name val="Calibri"/>
      <family val="2"/>
      <scheme val="minor"/>
    </font>
    <font>
      <sz val="10"/>
      <color theme="0"/>
      <name val="Calibri"/>
      <family val="2"/>
      <scheme val="minor"/>
    </font>
    <font>
      <b/>
      <sz val="12"/>
      <color rgb="FF0070C0"/>
      <name val="Calibri"/>
      <family val="2"/>
    </font>
    <font>
      <b/>
      <sz val="10"/>
      <color rgb="FF0070C0"/>
      <name val="Calibri"/>
      <family val="2"/>
    </font>
    <font>
      <b/>
      <sz val="10"/>
      <color rgb="FFFFFFFF"/>
      <name val="Calibri"/>
      <family val="2"/>
    </font>
    <font>
      <b/>
      <sz val="12"/>
      <color rgb="FFFFFF00"/>
      <name val="Calibri"/>
      <family val="2"/>
    </font>
    <font>
      <b/>
      <sz val="10"/>
      <color rgb="FF000000"/>
      <name val="Calibri"/>
      <family val="2"/>
    </font>
    <font>
      <sz val="10"/>
      <color rgb="FF000000"/>
      <name val="Calibri"/>
      <family val="2"/>
    </font>
    <font>
      <b/>
      <u/>
      <sz val="10"/>
      <color rgb="FFFF0000"/>
      <name val="Calibri"/>
      <family val="2"/>
    </font>
    <font>
      <b/>
      <sz val="12"/>
      <color rgb="FF00B050"/>
      <name val="Calibri"/>
      <family val="2"/>
    </font>
    <font>
      <b/>
      <i/>
      <u/>
      <sz val="12"/>
      <color rgb="FFFFFF00"/>
      <name val="Calibri"/>
      <family val="2"/>
    </font>
    <font>
      <b/>
      <u/>
      <sz val="12"/>
      <color rgb="FFFFFF00"/>
      <name val="Calibri"/>
      <family val="2"/>
    </font>
    <font>
      <b/>
      <sz val="10"/>
      <color rgb="FFFFFF00"/>
      <name val="Calibri"/>
      <family val="2"/>
    </font>
    <font>
      <b/>
      <u/>
      <sz val="10"/>
      <color rgb="FFFFFF00"/>
      <name val="Calibri"/>
      <family val="2"/>
    </font>
    <font>
      <i/>
      <sz val="10"/>
      <color rgb="FF000000"/>
      <name val="Calibri"/>
      <family val="2"/>
    </font>
    <font>
      <b/>
      <sz val="14"/>
      <color rgb="FFFF0000"/>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11"/>
      <color rgb="FFFF0000"/>
      <name val="Calibri"/>
      <family val="2"/>
      <scheme val="minor"/>
    </font>
    <font>
      <u/>
      <sz val="11"/>
      <color rgb="FFFF0000"/>
      <name val="Calibri"/>
      <family val="2"/>
      <scheme val="minor"/>
    </font>
    <font>
      <b/>
      <sz val="10"/>
      <color rgb="FFC00000"/>
      <name val="Calibri"/>
      <family val="2"/>
      <scheme val="minor"/>
    </font>
    <font>
      <b/>
      <sz val="10"/>
      <color rgb="FFFF0000"/>
      <name val="Calibri"/>
      <family val="2"/>
      <scheme val="minor"/>
    </font>
    <font>
      <sz val="11"/>
      <color theme="0" tint="-0.249977111117893"/>
      <name val="Calibri"/>
      <family val="2"/>
      <scheme val="minor"/>
    </font>
    <font>
      <b/>
      <sz val="10"/>
      <name val="Arial"/>
      <family val="2"/>
    </font>
    <font>
      <b/>
      <sz val="9"/>
      <name val="Arial"/>
      <family val="2"/>
    </font>
    <font>
      <sz val="8"/>
      <name val="Arial"/>
      <family val="2"/>
    </font>
    <font>
      <sz val="8"/>
      <color rgb="FFFF0000"/>
      <name val="Arial"/>
      <family val="2"/>
    </font>
    <font>
      <b/>
      <sz val="8"/>
      <name val="Arial"/>
      <family val="2"/>
    </font>
    <font>
      <b/>
      <vertAlign val="superscript"/>
      <sz val="8"/>
      <name val="Arial"/>
      <family val="2"/>
    </font>
    <font>
      <vertAlign val="superscript"/>
      <sz val="8"/>
      <name val="Arial"/>
      <family val="2"/>
    </font>
    <font>
      <b/>
      <sz val="8"/>
      <color theme="0"/>
      <name val="Calibri"/>
      <family val="2"/>
      <scheme val="minor"/>
    </font>
    <font>
      <b/>
      <u/>
      <sz val="10"/>
      <color theme="0"/>
      <name val="Calibri"/>
      <family val="2"/>
      <scheme val="minor"/>
    </font>
    <font>
      <b/>
      <sz val="10"/>
      <color rgb="FF00B050"/>
      <name val="Calibri"/>
      <family val="2"/>
      <scheme val="minor"/>
    </font>
    <font>
      <b/>
      <sz val="10"/>
      <color theme="4"/>
      <name val="Calibri"/>
      <family val="2"/>
      <scheme val="minor"/>
    </font>
    <font>
      <b/>
      <sz val="12"/>
      <color theme="4"/>
      <name val="Calibri"/>
      <family val="2"/>
      <scheme val="minor"/>
    </font>
    <font>
      <u/>
      <sz val="11"/>
      <color indexed="12"/>
      <name val="Calibri"/>
      <family val="2"/>
    </font>
    <font>
      <sz val="10"/>
      <name val="Arial"/>
    </font>
  </fonts>
  <fills count="4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rgb="FF00206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4F81BD"/>
        <bgColor rgb="FF000000"/>
      </patternFill>
    </fill>
    <fill>
      <patternFill patternType="solid">
        <fgColor rgb="FFFF0000"/>
        <bgColor rgb="FF000000"/>
      </patternFill>
    </fill>
    <fill>
      <patternFill patternType="solid">
        <fgColor rgb="FFFFFFCC"/>
        <bgColor rgb="FF000000"/>
      </patternFill>
    </fill>
    <fill>
      <patternFill patternType="solid">
        <fgColor rgb="FFD9D9D9"/>
        <bgColor rgb="FF000000"/>
      </patternFill>
    </fill>
    <fill>
      <patternFill patternType="solid">
        <fgColor rgb="FFDAEEF3"/>
        <bgColor rgb="FF000000"/>
      </patternFill>
    </fill>
    <fill>
      <patternFill patternType="solid">
        <fgColor rgb="FFFFFFFF"/>
        <bgColor rgb="FF000000"/>
      </patternFill>
    </fill>
    <fill>
      <patternFill patternType="solid">
        <fgColor rgb="FF92CDDC"/>
        <bgColor rgb="FF000000"/>
      </patternFill>
    </fill>
    <fill>
      <patternFill patternType="solid">
        <fgColor theme="0" tint="-0.14999847407452621"/>
        <bgColor rgb="FF000000"/>
      </patternFill>
    </fill>
    <fill>
      <patternFill patternType="solid">
        <fgColor rgb="FFFFC000"/>
        <bgColor indexed="64"/>
      </patternFill>
    </fill>
    <fill>
      <patternFill patternType="solid">
        <fgColor rgb="FF88A9D2"/>
        <bgColor indexed="64"/>
      </patternFill>
    </fill>
    <fill>
      <patternFill patternType="solid">
        <fgColor theme="0"/>
        <bgColor rgb="FF000000"/>
      </patternFill>
    </fill>
    <fill>
      <patternFill patternType="solid">
        <fgColor rgb="FFCCECFF"/>
        <bgColor indexed="64"/>
      </patternFill>
    </fill>
    <fill>
      <patternFill patternType="solid">
        <fgColor theme="3" tint="0.79998168889431442"/>
        <bgColor rgb="FF000000"/>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hair">
        <color theme="0" tint="-0.499984740745262"/>
      </left>
      <right style="hair">
        <color theme="0" tint="-0.499984740745262"/>
      </right>
      <top/>
      <bottom/>
      <diagonal/>
    </border>
    <border>
      <left/>
      <right/>
      <top style="medium">
        <color theme="0" tint="-0.499984740745262"/>
      </top>
      <bottom/>
      <diagonal/>
    </border>
    <border>
      <left style="hair">
        <color theme="0" tint="-0.499984740745262"/>
      </left>
      <right style="hair">
        <color theme="0" tint="-0.499984740745262"/>
      </right>
      <top/>
      <bottom style="hair">
        <color theme="0" tint="-0.499984740745262"/>
      </bottom>
      <diagonal/>
    </border>
    <border>
      <left/>
      <right/>
      <top/>
      <bottom style="hair">
        <color theme="0" tint="-0.499984740745262"/>
      </bottom>
      <diagonal/>
    </border>
    <border>
      <left style="hair">
        <color theme="4"/>
      </left>
      <right style="hair">
        <color theme="0" tint="-0.499984740745262"/>
      </right>
      <top/>
      <bottom/>
      <diagonal/>
    </border>
    <border>
      <left/>
      <right/>
      <top/>
      <bottom style="medium">
        <color theme="0" tint="-0.499984740745262"/>
      </bottom>
      <diagonal/>
    </border>
    <border>
      <left style="hair">
        <color theme="4"/>
      </left>
      <right style="hair">
        <color theme="0" tint="-0.499984740745262"/>
      </right>
      <top/>
      <bottom style="medium">
        <color theme="0" tint="-0.499984740745262"/>
      </bottom>
      <diagonal/>
    </border>
    <border>
      <left style="hair">
        <color theme="4"/>
      </left>
      <right style="hair">
        <color theme="0" tint="-0.499984740745262"/>
      </right>
      <top/>
      <bottom style="hair">
        <color theme="0" tint="-0.499984740745262"/>
      </bottom>
      <diagonal/>
    </border>
    <border>
      <left style="hair">
        <color theme="4"/>
      </left>
      <right/>
      <top/>
      <bottom style="hair">
        <color theme="0" tint="-0.499984740745262"/>
      </bottom>
      <diagonal/>
    </border>
    <border>
      <left style="hair">
        <color theme="4"/>
      </left>
      <right style="hair">
        <color theme="0" tint="-0.499984740745262"/>
      </right>
      <top style="medium">
        <color theme="0" tint="-0.499984740745262"/>
      </top>
      <bottom/>
      <diagonal/>
    </border>
    <border>
      <left style="hair">
        <color theme="4"/>
      </left>
      <right style="hair">
        <color theme="0" tint="-0.499984740745262"/>
      </right>
      <top/>
      <bottom style="hair">
        <color theme="1"/>
      </bottom>
      <diagonal/>
    </border>
    <border>
      <left style="hair">
        <color theme="4"/>
      </left>
      <right style="hair">
        <color theme="0" tint="-0.499984740745262"/>
      </right>
      <top style="hair">
        <color theme="0" tint="-0.499984740745262"/>
      </top>
      <bottom/>
      <diagonal/>
    </border>
    <border>
      <left/>
      <right style="hair">
        <color theme="0" tint="-0.499984740745262"/>
      </right>
      <top style="medium">
        <color theme="0" tint="-0.499984740745262"/>
      </top>
      <bottom/>
      <diagonal/>
    </border>
    <border>
      <left/>
      <right style="hair">
        <color theme="0" tint="-0.499984740745262"/>
      </right>
      <top/>
      <bottom/>
      <diagonal/>
    </border>
    <border>
      <left/>
      <right style="hair">
        <color theme="0" tint="-0.499984740745262"/>
      </right>
      <top/>
      <bottom style="medium">
        <color theme="0" tint="-0.4999847407452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hair">
        <color theme="0" tint="-0.499984740745262"/>
      </top>
      <bottom style="hair">
        <color theme="0" tint="-0.4999847407452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808080"/>
      </left>
      <right/>
      <top style="medium">
        <color rgb="FF808080"/>
      </top>
      <bottom style="hair">
        <color rgb="FF808080"/>
      </bottom>
      <diagonal/>
    </border>
    <border>
      <left/>
      <right/>
      <top style="medium">
        <color rgb="FF808080"/>
      </top>
      <bottom/>
      <diagonal/>
    </border>
    <border>
      <left/>
      <right/>
      <top style="medium">
        <color rgb="FF808080"/>
      </top>
      <bottom style="hair">
        <color rgb="FF808080"/>
      </bottom>
      <diagonal/>
    </border>
    <border>
      <left style="hair">
        <color rgb="FF808080"/>
      </left>
      <right style="hair">
        <color rgb="FF808080"/>
      </right>
      <top style="medium">
        <color rgb="FF808080"/>
      </top>
      <bottom/>
      <diagonal/>
    </border>
    <border>
      <left/>
      <right style="medium">
        <color rgb="FF808080"/>
      </right>
      <top style="medium">
        <color rgb="FF808080"/>
      </top>
      <bottom/>
      <diagonal/>
    </border>
    <border>
      <left style="medium">
        <color rgb="FF808080"/>
      </left>
      <right/>
      <top/>
      <bottom/>
      <diagonal/>
    </border>
    <border>
      <left style="hair">
        <color rgb="FF808080"/>
      </left>
      <right style="hair">
        <color rgb="FF808080"/>
      </right>
      <top/>
      <bottom/>
      <diagonal/>
    </border>
    <border>
      <left/>
      <right style="medium">
        <color rgb="FF808080"/>
      </right>
      <top/>
      <bottom/>
      <diagonal/>
    </border>
    <border>
      <left style="hair">
        <color rgb="FF808080"/>
      </left>
      <right style="hair">
        <color rgb="FF808080"/>
      </right>
      <top/>
      <bottom style="hair">
        <color rgb="FF808080"/>
      </bottom>
      <diagonal/>
    </border>
    <border>
      <left/>
      <right/>
      <top/>
      <bottom style="hair">
        <color rgb="FF808080"/>
      </bottom>
      <diagonal/>
    </border>
    <border>
      <left style="hair">
        <color rgb="FF808080"/>
      </left>
      <right style="hair">
        <color rgb="FF808080"/>
      </right>
      <top style="hair">
        <color rgb="FF808080"/>
      </top>
      <bottom/>
      <diagonal/>
    </border>
    <border>
      <left style="medium">
        <color rgb="FF808080"/>
      </left>
      <right/>
      <top style="hair">
        <color rgb="FF808080"/>
      </top>
      <bottom style="medium">
        <color rgb="FF808080"/>
      </bottom>
      <diagonal/>
    </border>
    <border>
      <left/>
      <right/>
      <top/>
      <bottom style="medium">
        <color rgb="FF808080"/>
      </bottom>
      <diagonal/>
    </border>
    <border>
      <left/>
      <right/>
      <top style="hair">
        <color rgb="FF808080"/>
      </top>
      <bottom style="medium">
        <color rgb="FF808080"/>
      </bottom>
      <diagonal/>
    </border>
    <border>
      <left style="hair">
        <color rgb="FF808080"/>
      </left>
      <right style="hair">
        <color rgb="FF808080"/>
      </right>
      <top/>
      <bottom style="medium">
        <color rgb="FF808080"/>
      </bottom>
      <diagonal/>
    </border>
    <border>
      <left/>
      <right style="hair">
        <color rgb="FF4F81BD"/>
      </right>
      <top/>
      <bottom/>
      <diagonal/>
    </border>
    <border>
      <left style="hair">
        <color rgb="FF4F81BD"/>
      </left>
      <right style="hair">
        <color rgb="FF808080"/>
      </right>
      <top/>
      <bottom/>
      <diagonal/>
    </border>
    <border>
      <left style="hair">
        <color rgb="FF4F81BD"/>
      </left>
      <right style="hair">
        <color rgb="FF4F81BD"/>
      </right>
      <top/>
      <bottom/>
      <diagonal/>
    </border>
    <border>
      <left style="hair">
        <color rgb="FF4F81BD"/>
      </left>
      <right style="hair">
        <color rgb="FF4F81BD"/>
      </right>
      <top style="medium">
        <color rgb="FF808080"/>
      </top>
      <bottom/>
      <diagonal/>
    </border>
    <border>
      <left style="hair">
        <color rgb="FF4F81BD"/>
      </left>
      <right/>
      <top style="medium">
        <color rgb="FF808080"/>
      </top>
      <bottom/>
      <diagonal/>
    </border>
    <border>
      <left style="hair">
        <color rgb="FF4F81BD"/>
      </left>
      <right/>
      <top/>
      <bottom/>
      <diagonal/>
    </border>
    <border>
      <left style="hair">
        <color rgb="FF4F81BD"/>
      </left>
      <right style="hair">
        <color rgb="FF808080"/>
      </right>
      <top/>
      <bottom style="hair">
        <color rgb="FF808080"/>
      </bottom>
      <diagonal/>
    </border>
    <border>
      <left style="hair">
        <color rgb="FF4F81BD"/>
      </left>
      <right style="hair">
        <color rgb="FF4F81BD"/>
      </right>
      <top/>
      <bottom style="hair">
        <color rgb="FF808080"/>
      </bottom>
      <diagonal/>
    </border>
    <border>
      <left style="hair">
        <color rgb="FF4F81BD"/>
      </left>
      <right/>
      <top/>
      <bottom style="hair">
        <color rgb="FF808080"/>
      </bottom>
      <diagonal/>
    </border>
    <border>
      <left/>
      <right style="medium">
        <color rgb="FF808080"/>
      </right>
      <top/>
      <bottom style="medium">
        <color rgb="FF808080"/>
      </bottom>
      <diagonal/>
    </border>
    <border>
      <left style="medium">
        <color rgb="FF808080"/>
      </left>
      <right/>
      <top style="medium">
        <color rgb="FF808080"/>
      </top>
      <bottom/>
      <diagonal/>
    </border>
    <border>
      <left/>
      <right style="hair">
        <color rgb="FF4F81BD"/>
      </right>
      <top style="medium">
        <color rgb="FF808080"/>
      </top>
      <bottom/>
      <diagonal/>
    </border>
    <border>
      <left style="hair">
        <color rgb="FF4F81BD"/>
      </left>
      <right style="hair">
        <color rgb="FF808080"/>
      </right>
      <top style="medium">
        <color rgb="FF808080"/>
      </top>
      <bottom/>
      <diagonal/>
    </border>
    <border>
      <left style="hair">
        <color rgb="FF808080"/>
      </left>
      <right/>
      <top/>
      <bottom/>
      <diagonal/>
    </border>
    <border>
      <left style="hair">
        <color rgb="FF808080"/>
      </left>
      <right/>
      <top style="hair">
        <color rgb="FF808080"/>
      </top>
      <bottom/>
      <diagonal/>
    </border>
    <border>
      <left style="medium">
        <color rgb="FF808080"/>
      </left>
      <right/>
      <top/>
      <bottom style="medium">
        <color rgb="FF808080"/>
      </bottom>
      <diagonal/>
    </border>
    <border>
      <left/>
      <right style="hair">
        <color rgb="FF4F81BD"/>
      </right>
      <top/>
      <bottom style="medium">
        <color rgb="FF808080"/>
      </bottom>
      <diagonal/>
    </border>
    <border>
      <left style="hair">
        <color rgb="FF808080"/>
      </left>
      <right/>
      <top/>
      <bottom style="medium">
        <color rgb="FF808080"/>
      </bottom>
      <diagonal/>
    </border>
    <border>
      <left style="hair">
        <color rgb="FF808080"/>
      </left>
      <right/>
      <top style="medium">
        <color rgb="FF808080"/>
      </top>
      <bottom/>
      <diagonal/>
    </border>
    <border>
      <left style="hair">
        <color rgb="FF808080"/>
      </left>
      <right style="hair">
        <color rgb="FF808080"/>
      </right>
      <top/>
      <bottom style="hair">
        <color rgb="FF000000"/>
      </bottom>
      <diagonal/>
    </border>
    <border>
      <left style="hair">
        <color rgb="FF808080"/>
      </left>
      <right/>
      <top/>
      <bottom style="hair">
        <color rgb="FF000000"/>
      </bottom>
      <diagonal/>
    </border>
    <border>
      <left style="hair">
        <color rgb="FF808080"/>
      </left>
      <right/>
      <top/>
      <bottom style="hair">
        <color rgb="FF808080"/>
      </bottom>
      <diagonal/>
    </border>
    <border>
      <left/>
      <right style="hair">
        <color rgb="FF4F81BD"/>
      </right>
      <top style="medium">
        <color rgb="FF808080"/>
      </top>
      <bottom style="hair">
        <color rgb="FF808080"/>
      </bottom>
      <diagonal/>
    </border>
    <border>
      <left/>
      <right style="hair">
        <color rgb="FF4F81BD"/>
      </right>
      <top style="hair">
        <color rgb="FF808080"/>
      </top>
      <bottom style="medium">
        <color rgb="FF808080"/>
      </bottom>
      <diagonal/>
    </border>
    <border>
      <left style="hair">
        <color rgb="FF808080"/>
      </left>
      <right style="hair">
        <color rgb="FF808080"/>
      </right>
      <top style="medium">
        <color rgb="FF808080"/>
      </top>
      <bottom style="hair">
        <color rgb="FF808080"/>
      </bottom>
      <diagonal/>
    </border>
    <border>
      <left style="hair">
        <color rgb="FF808080"/>
      </left>
      <right/>
      <top style="medium">
        <color rgb="FF808080"/>
      </top>
      <bottom style="hair">
        <color rgb="FF808080"/>
      </bottom>
      <diagonal/>
    </border>
    <border>
      <left style="hair">
        <color rgb="FF808080"/>
      </left>
      <right style="hair">
        <color rgb="FF808080"/>
      </right>
      <top style="hair">
        <color rgb="FF808080"/>
      </top>
      <bottom style="hair">
        <color rgb="FF808080"/>
      </bottom>
      <diagonal/>
    </border>
    <border>
      <left style="hair">
        <color rgb="FF808080"/>
      </left>
      <right/>
      <top style="hair">
        <color rgb="FF808080"/>
      </top>
      <bottom style="hair">
        <color rgb="FF808080"/>
      </bottom>
      <diagonal/>
    </border>
    <border>
      <left style="hair">
        <color rgb="FF808080"/>
      </left>
      <right style="hair">
        <color rgb="FF808080"/>
      </right>
      <top style="hair">
        <color rgb="FF808080"/>
      </top>
      <bottom style="medium">
        <color rgb="FF808080"/>
      </bottom>
      <diagonal/>
    </border>
    <border>
      <left style="hair">
        <color rgb="FF808080"/>
      </left>
      <right/>
      <top style="hair">
        <color rgb="FF808080"/>
      </top>
      <bottom style="medium">
        <color rgb="FF808080"/>
      </bottom>
      <diagonal/>
    </border>
    <border>
      <left style="hair">
        <color rgb="FF808080"/>
      </left>
      <right style="medium">
        <color rgb="FF808080"/>
      </right>
      <top style="hair">
        <color rgb="FF808080"/>
      </top>
      <bottom/>
      <diagonal/>
    </border>
    <border>
      <left style="hair">
        <color rgb="FF808080"/>
      </left>
      <right style="medium">
        <color rgb="FF808080"/>
      </right>
      <top/>
      <bottom style="medium">
        <color rgb="FF808080"/>
      </bottom>
      <diagonal/>
    </border>
    <border>
      <left/>
      <right style="hair">
        <color rgb="FF808080"/>
      </right>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hair">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rgb="FF808080"/>
      </right>
      <top/>
      <bottom style="thin">
        <color rgb="FF808080"/>
      </bottom>
      <diagonal/>
    </border>
    <border>
      <left style="hair">
        <color rgb="FF808080"/>
      </left>
      <right style="hair">
        <color rgb="FF808080"/>
      </right>
      <top style="medium">
        <color rgb="FF808080"/>
      </top>
      <bottom style="medium">
        <color rgb="FF808080"/>
      </bottom>
      <diagonal/>
    </border>
    <border>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medium">
        <color rgb="FF808080"/>
      </bottom>
      <diagonal/>
    </border>
    <border>
      <left/>
      <right style="dotted">
        <color indexed="64"/>
      </right>
      <top style="thick">
        <color rgb="FF4F81BD"/>
      </top>
      <bottom style="dotted">
        <color indexed="64"/>
      </bottom>
      <diagonal/>
    </border>
    <border>
      <left style="dotted">
        <color indexed="64"/>
      </left>
      <right style="dotted">
        <color indexed="64"/>
      </right>
      <top style="thick">
        <color rgb="FF4F81BD"/>
      </top>
      <bottom style="dotted">
        <color indexed="64"/>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thick">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thin">
        <color rgb="FF000000"/>
      </top>
      <bottom style="dotted">
        <color indexed="64"/>
      </bottom>
      <diagonal/>
    </border>
    <border>
      <left/>
      <right style="dotted">
        <color indexed="64"/>
      </right>
      <top style="thin">
        <color rgb="FF000000"/>
      </top>
      <bottom style="dotted">
        <color indexed="64"/>
      </bottom>
      <diagonal/>
    </border>
    <border>
      <left style="dotted">
        <color rgb="FF000000"/>
      </left>
      <right style="dotted">
        <color indexed="64"/>
      </right>
      <top style="thin">
        <color rgb="FF000000"/>
      </top>
      <bottom style="dotted">
        <color indexed="64"/>
      </bottom>
      <diagonal/>
    </border>
    <border>
      <left/>
      <right style="dotted">
        <color indexed="64"/>
      </right>
      <top style="dotted">
        <color indexed="64"/>
      </top>
      <bottom style="dotted">
        <color indexed="64"/>
      </bottom>
      <diagonal/>
    </border>
    <border>
      <left style="dotted">
        <color rgb="FF000000"/>
      </left>
      <right style="dotted">
        <color indexed="64"/>
      </right>
      <top style="dotted">
        <color indexed="64"/>
      </top>
      <bottom style="dotted">
        <color indexed="64"/>
      </bottom>
      <diagonal/>
    </border>
    <border>
      <left style="hair">
        <color rgb="FF4F81BD"/>
      </left>
      <right style="hair">
        <color rgb="FF808080"/>
      </right>
      <top style="medium">
        <color theme="0" tint="-0.499984740745262"/>
      </top>
      <bottom style="hair">
        <color rgb="FF4F81BD"/>
      </bottom>
      <diagonal/>
    </border>
    <border>
      <left style="medium">
        <color indexed="64"/>
      </left>
      <right style="medium">
        <color indexed="64"/>
      </right>
      <top style="medium">
        <color indexed="64"/>
      </top>
      <bottom style="medium">
        <color indexed="64"/>
      </bottom>
      <diagonal/>
    </border>
  </borders>
  <cellStyleXfs count="66">
    <xf numFmtId="0" fontId="0" fillId="0" borderId="0"/>
    <xf numFmtId="0" fontId="2"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22" borderId="26" applyNumberFormat="0" applyAlignment="0" applyProtection="0"/>
    <xf numFmtId="0" fontId="11" fillId="22" borderId="27" applyNumberFormat="0" applyAlignment="0" applyProtection="0"/>
    <xf numFmtId="0" fontId="12" fillId="9" borderId="27" applyNumberFormat="0" applyAlignment="0" applyProtection="0"/>
    <xf numFmtId="0" fontId="13" fillId="0" borderId="28" applyNumberFormat="0" applyFill="0" applyAlignment="0" applyProtection="0"/>
    <xf numFmtId="0" fontId="14" fillId="0" borderId="0" applyNumberFormat="0" applyFill="0" applyBorder="0" applyAlignment="0" applyProtection="0"/>
    <xf numFmtId="164" fontId="2" fillId="0" borderId="0" applyFont="0" applyFill="0" applyBorder="0" applyAlignment="0" applyProtection="0"/>
    <xf numFmtId="0" fontId="15" fillId="6" borderId="0" applyNumberFormat="0" applyBorder="0" applyAlignment="0" applyProtection="0"/>
    <xf numFmtId="0" fontId="16" fillId="23" borderId="0" applyNumberFormat="0" applyBorder="0" applyAlignment="0" applyProtection="0"/>
    <xf numFmtId="0" fontId="2" fillId="24" borderId="29" applyNumberFormat="0" applyFont="0" applyAlignment="0" applyProtection="0"/>
    <xf numFmtId="0" fontId="17" fillId="5" borderId="0" applyNumberFormat="0" applyBorder="0" applyAlignment="0" applyProtection="0"/>
    <xf numFmtId="0" fontId="2" fillId="0" borderId="0"/>
    <xf numFmtId="0" fontId="18" fillId="0" borderId="0" applyNumberFormat="0" applyFill="0" applyBorder="0" applyAlignment="0" applyProtection="0"/>
    <xf numFmtId="0" fontId="19" fillId="0" borderId="30" applyNumberFormat="0" applyFill="0" applyAlignment="0" applyProtection="0"/>
    <xf numFmtId="0" fontId="20" fillId="0" borderId="31" applyNumberFormat="0" applyFill="0" applyAlignment="0" applyProtection="0"/>
    <xf numFmtId="0" fontId="21" fillId="0" borderId="32" applyNumberFormat="0" applyFill="0" applyAlignment="0" applyProtection="0"/>
    <xf numFmtId="0" fontId="21" fillId="0" borderId="0" applyNumberFormat="0" applyFill="0" applyBorder="0" applyAlignment="0" applyProtection="0"/>
    <xf numFmtId="0" fontId="22" fillId="0" borderId="33" applyNumberFormat="0" applyFill="0" applyAlignment="0" applyProtection="0"/>
    <xf numFmtId="0" fontId="23" fillId="0" borderId="0" applyNumberFormat="0" applyFill="0" applyBorder="0" applyAlignment="0" applyProtection="0"/>
    <xf numFmtId="0" fontId="24" fillId="25" borderId="34" applyNumberForma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9" fontId="2" fillId="0" borderId="0" applyFont="0" applyFill="0" applyBorder="0" applyAlignment="0" applyProtection="0"/>
    <xf numFmtId="9" fontId="2" fillId="0" borderId="0" applyFont="0" applyFill="0" applyBorder="0" applyAlignment="0" applyProtection="0"/>
    <xf numFmtId="0" fontId="49" fillId="0" borderId="0" applyNumberFormat="0" applyFill="0" applyBorder="0" applyAlignment="0" applyProtection="0"/>
    <xf numFmtId="0" fontId="69" fillId="0" borderId="0" applyNumberFormat="0" applyFill="0" applyBorder="0" applyAlignment="0" applyProtection="0"/>
    <xf numFmtId="0" fontId="70" fillId="0" borderId="0"/>
    <xf numFmtId="0" fontId="16" fillId="23" borderId="0" applyNumberFormat="0" applyBorder="0" applyAlignment="0" applyProtection="0"/>
  </cellStyleXfs>
  <cellXfs count="398">
    <xf numFmtId="0" fontId="0" fillId="0" borderId="0" xfId="0"/>
    <xf numFmtId="4" fontId="25" fillId="28" borderId="0" xfId="45" applyNumberFormat="1" applyFont="1" applyFill="1" applyBorder="1" applyAlignment="1" applyProtection="1">
      <alignment horizontal="right" vertical="center" wrapText="1" indent="1"/>
      <protection locked="0"/>
    </xf>
    <xf numFmtId="4" fontId="25" fillId="28" borderId="35" xfId="45" applyNumberFormat="1" applyFont="1" applyFill="1" applyBorder="1" applyAlignment="1" applyProtection="1">
      <alignment horizontal="right" vertical="center" wrapText="1" indent="1"/>
      <protection locked="0"/>
    </xf>
    <xf numFmtId="0" fontId="25" fillId="28" borderId="0" xfId="45" applyNumberFormat="1" applyFont="1" applyFill="1" applyBorder="1" applyAlignment="1" applyProtection="1">
      <alignment horizontal="left" vertical="center" wrapText="1"/>
      <protection locked="0"/>
    </xf>
    <xf numFmtId="0" fontId="25" fillId="28" borderId="35" xfId="45" applyNumberFormat="1" applyFont="1" applyFill="1" applyBorder="1" applyAlignment="1" applyProtection="1">
      <alignment horizontal="left" vertical="center" wrapText="1"/>
      <protection locked="0"/>
    </xf>
    <xf numFmtId="4" fontId="4" fillId="32" borderId="85" xfId="1" applyNumberFormat="1" applyFont="1" applyFill="1" applyBorder="1" applyAlignment="1" applyProtection="1">
      <alignment horizontal="right" vertical="center"/>
      <protection locked="0"/>
    </xf>
    <xf numFmtId="0" fontId="4" fillId="32" borderId="97" xfId="1" applyFont="1" applyFill="1" applyBorder="1" applyAlignment="1" applyProtection="1">
      <alignment vertical="center" wrapText="1"/>
      <protection locked="0"/>
    </xf>
    <xf numFmtId="0" fontId="4" fillId="32" borderId="98" xfId="1" applyFont="1" applyFill="1" applyBorder="1" applyAlignment="1" applyProtection="1">
      <alignment vertical="center" wrapText="1"/>
      <protection locked="0"/>
    </xf>
    <xf numFmtId="4" fontId="4" fillId="32" borderId="99" xfId="1" applyNumberFormat="1" applyFont="1" applyFill="1" applyBorder="1" applyAlignment="1" applyProtection="1">
      <alignment horizontal="right" vertical="center"/>
      <protection locked="0"/>
    </xf>
    <xf numFmtId="0" fontId="4" fillId="32" borderId="100" xfId="1" applyFont="1" applyFill="1" applyBorder="1" applyAlignment="1" applyProtection="1">
      <alignment vertical="center" wrapText="1"/>
      <protection locked="0"/>
    </xf>
    <xf numFmtId="4" fontId="4" fillId="32" borderId="60" xfId="1" applyNumberFormat="1" applyFont="1" applyFill="1" applyBorder="1" applyAlignment="1" applyProtection="1">
      <alignment horizontal="left" vertical="center"/>
      <protection locked="0"/>
    </xf>
    <xf numFmtId="4" fontId="4" fillId="32" borderId="99" xfId="1" applyNumberFormat="1" applyFont="1" applyFill="1" applyBorder="1" applyAlignment="1" applyProtection="1">
      <alignment horizontal="left" vertical="center" wrapText="1"/>
      <protection locked="0"/>
    </xf>
    <xf numFmtId="4" fontId="4" fillId="32" borderId="99" xfId="1" applyNumberFormat="1" applyFont="1" applyFill="1" applyBorder="1" applyAlignment="1" applyProtection="1">
      <alignment horizontal="left" vertical="center"/>
      <protection locked="0"/>
    </xf>
    <xf numFmtId="4" fontId="39" fillId="32" borderId="2" xfId="0" applyNumberFormat="1" applyFont="1" applyFill="1" applyBorder="1" applyAlignment="1" applyProtection="1">
      <alignment horizontal="left" vertical="center" wrapText="1"/>
      <protection locked="0"/>
    </xf>
    <xf numFmtId="0" fontId="39" fillId="32" borderId="1" xfId="0" applyFont="1" applyFill="1" applyBorder="1" applyAlignment="1" applyProtection="1">
      <alignment horizontal="left" vertical="center" wrapText="1"/>
      <protection locked="0"/>
    </xf>
    <xf numFmtId="0" fontId="39" fillId="32" borderId="107" xfId="0" applyFont="1" applyFill="1" applyBorder="1" applyProtection="1">
      <protection locked="0"/>
    </xf>
    <xf numFmtId="0" fontId="39" fillId="32" borderId="107" xfId="0" applyFont="1" applyFill="1" applyBorder="1" applyAlignment="1" applyProtection="1">
      <alignment wrapText="1"/>
      <protection locked="0"/>
    </xf>
    <xf numFmtId="4" fontId="39" fillId="32" borderId="107" xfId="0" applyNumberFormat="1" applyFont="1" applyFill="1" applyBorder="1" applyProtection="1">
      <protection locked="0"/>
    </xf>
    <xf numFmtId="0" fontId="39" fillId="32" borderId="105" xfId="0" applyFont="1" applyFill="1" applyBorder="1" applyProtection="1">
      <protection locked="0"/>
    </xf>
    <xf numFmtId="0" fontId="39" fillId="32" borderId="105" xfId="0" applyFont="1" applyFill="1" applyBorder="1" applyAlignment="1" applyProtection="1">
      <alignment wrapText="1"/>
      <protection locked="0"/>
    </xf>
    <xf numFmtId="4" fontId="39" fillId="32" borderId="105" xfId="0" applyNumberFormat="1" applyFont="1" applyFill="1" applyBorder="1" applyProtection="1">
      <protection locked="0"/>
    </xf>
    <xf numFmtId="0" fontId="39" fillId="32" borderId="110" xfId="0" applyFont="1" applyFill="1" applyBorder="1" applyAlignment="1" applyProtection="1">
      <alignment wrapText="1"/>
      <protection locked="0"/>
    </xf>
    <xf numFmtId="0" fontId="39" fillId="32" borderId="111" xfId="0" applyFont="1" applyFill="1" applyBorder="1" applyAlignment="1" applyProtection="1">
      <alignment wrapText="1"/>
      <protection locked="0"/>
    </xf>
    <xf numFmtId="0" fontId="39" fillId="32" borderId="112" xfId="0" applyFont="1" applyFill="1" applyBorder="1" applyAlignment="1" applyProtection="1">
      <alignment wrapText="1"/>
      <protection locked="0"/>
    </xf>
    <xf numFmtId="0" fontId="39" fillId="32" borderId="113" xfId="0" applyFont="1" applyFill="1" applyBorder="1" applyAlignment="1" applyProtection="1">
      <alignment wrapText="1"/>
      <protection locked="0"/>
    </xf>
    <xf numFmtId="0" fontId="39" fillId="32" borderId="114" xfId="0" applyFont="1" applyFill="1" applyBorder="1" applyAlignment="1" applyProtection="1">
      <alignment wrapText="1"/>
      <protection locked="0"/>
    </xf>
    <xf numFmtId="0" fontId="39" fillId="32" borderId="115" xfId="0" applyFont="1" applyFill="1" applyBorder="1" applyAlignment="1" applyProtection="1">
      <alignment wrapText="1"/>
      <protection locked="0"/>
    </xf>
    <xf numFmtId="0" fontId="0" fillId="2" borderId="0" xfId="0" quotePrefix="1" applyFont="1" applyFill="1" applyProtection="1">
      <protection hidden="1"/>
    </xf>
    <xf numFmtId="0" fontId="48" fillId="0" borderId="0" xfId="0" applyFont="1"/>
    <xf numFmtId="4" fontId="0" fillId="0" borderId="0" xfId="0" applyNumberFormat="1"/>
    <xf numFmtId="0" fontId="47" fillId="2" borderId="0" xfId="0" applyFont="1" applyFill="1" applyProtection="1">
      <protection hidden="1"/>
    </xf>
    <xf numFmtId="0" fontId="0" fillId="2" borderId="0" xfId="0" applyFill="1" applyProtection="1">
      <protection hidden="1"/>
    </xf>
    <xf numFmtId="0" fontId="0" fillId="2" borderId="0" xfId="0" applyFont="1" applyFill="1" applyProtection="1">
      <protection hidden="1"/>
    </xf>
    <xf numFmtId="0" fontId="48" fillId="2" borderId="0" xfId="0" applyFont="1" applyFill="1" applyProtection="1">
      <protection hidden="1"/>
    </xf>
    <xf numFmtId="0" fontId="50" fillId="38" borderId="0" xfId="0" applyFont="1" applyFill="1" applyProtection="1">
      <protection hidden="1"/>
    </xf>
    <xf numFmtId="0" fontId="51" fillId="38" borderId="0" xfId="0" applyFont="1" applyFill="1" applyProtection="1">
      <protection hidden="1"/>
    </xf>
    <xf numFmtId="0" fontId="0" fillId="2" borderId="0" xfId="0" quotePrefix="1" applyFont="1" applyFill="1" applyAlignment="1" applyProtection="1">
      <protection hidden="1"/>
    </xf>
    <xf numFmtId="0" fontId="52" fillId="2" borderId="0" xfId="0" quotePrefix="1" applyFont="1" applyFill="1" applyAlignment="1" applyProtection="1">
      <protection hidden="1"/>
    </xf>
    <xf numFmtId="0" fontId="53" fillId="2" borderId="0" xfId="0" quotePrefix="1" applyFont="1" applyFill="1" applyAlignment="1" applyProtection="1">
      <protection hidden="1"/>
    </xf>
    <xf numFmtId="0" fontId="50" fillId="2" borderId="0" xfId="0" applyFont="1" applyFill="1" applyProtection="1">
      <protection hidden="1"/>
    </xf>
    <xf numFmtId="0" fontId="51" fillId="2" borderId="0" xfId="0" applyFont="1" applyFill="1" applyProtection="1">
      <protection hidden="1"/>
    </xf>
    <xf numFmtId="0" fontId="57" fillId="26" borderId="0" xfId="1" applyNumberFormat="1" applyFont="1" applyFill="1" applyBorder="1" applyAlignment="1"/>
    <xf numFmtId="49" fontId="57" fillId="26" borderId="0" xfId="1" applyNumberFormat="1" applyFont="1" applyFill="1" applyBorder="1" applyAlignment="1">
      <alignment horizontal="center"/>
    </xf>
    <xf numFmtId="0" fontId="2" fillId="26" borderId="0" xfId="1" applyNumberFormat="1" applyFont="1" applyFill="1" applyBorder="1" applyAlignment="1">
      <alignment horizontal="left"/>
    </xf>
    <xf numFmtId="0" fontId="58" fillId="26" borderId="0" xfId="1" applyNumberFormat="1" applyFont="1" applyFill="1" applyBorder="1" applyAlignment="1"/>
    <xf numFmtId="49" fontId="58" fillId="26" borderId="0" xfId="1" applyNumberFormat="1" applyFont="1" applyFill="1" applyBorder="1" applyAlignment="1">
      <alignment horizontal="center"/>
    </xf>
    <xf numFmtId="0" fontId="59" fillId="26" borderId="0" xfId="1" applyNumberFormat="1" applyFont="1" applyFill="1" applyBorder="1" applyAlignment="1">
      <alignment horizontal="left"/>
    </xf>
    <xf numFmtId="0" fontId="60" fillId="2" borderId="0" xfId="1" applyNumberFormat="1" applyFont="1" applyFill="1" applyBorder="1" applyAlignment="1"/>
    <xf numFmtId="0" fontId="59" fillId="26" borderId="0" xfId="1" applyNumberFormat="1" applyFont="1" applyFill="1" applyBorder="1" applyAlignment="1"/>
    <xf numFmtId="49" fontId="59" fillId="26" borderId="0" xfId="1" applyNumberFormat="1" applyFont="1" applyFill="1" applyBorder="1" applyAlignment="1">
      <alignment horizontal="center"/>
    </xf>
    <xf numFmtId="0" fontId="59" fillId="26" borderId="0" xfId="1" applyNumberFormat="1" applyFont="1" applyFill="1" applyBorder="1" applyAlignment="1">
      <alignment wrapText="1"/>
    </xf>
    <xf numFmtId="49" fontId="59" fillId="26" borderId="0" xfId="1" applyNumberFormat="1" applyFont="1" applyFill="1" applyBorder="1" applyAlignment="1">
      <alignment horizontal="center" wrapText="1"/>
    </xf>
    <xf numFmtId="0" fontId="59" fillId="26" borderId="0" xfId="1" applyNumberFormat="1" applyFont="1" applyFill="1" applyBorder="1" applyAlignment="1">
      <alignment horizontal="left" wrapText="1"/>
    </xf>
    <xf numFmtId="0" fontId="61" fillId="26" borderId="39" xfId="1" applyNumberFormat="1" applyFont="1" applyFill="1" applyBorder="1" applyAlignment="1">
      <alignment vertical="center" wrapText="1"/>
    </xf>
    <xf numFmtId="49" fontId="61" fillId="26" borderId="39" xfId="1" applyNumberFormat="1" applyFont="1" applyFill="1" applyBorder="1" applyAlignment="1">
      <alignment horizontal="center" vertical="center" wrapText="1"/>
    </xf>
    <xf numFmtId="0" fontId="61" fillId="26" borderId="1" xfId="1" applyNumberFormat="1" applyFont="1" applyFill="1" applyBorder="1" applyAlignment="1">
      <alignment vertical="center" wrapText="1"/>
    </xf>
    <xf numFmtId="0" fontId="61" fillId="26" borderId="1" xfId="1" applyNumberFormat="1" applyFont="1" applyFill="1" applyBorder="1" applyAlignment="1">
      <alignment horizontal="left" vertical="center" wrapText="1"/>
    </xf>
    <xf numFmtId="0" fontId="59" fillId="26" borderId="0" xfId="1" applyNumberFormat="1" applyFont="1" applyFill="1" applyBorder="1" applyAlignment="1">
      <alignment horizontal="left" vertical="center" wrapText="1"/>
    </xf>
    <xf numFmtId="3" fontId="59" fillId="26" borderId="37" xfId="1" applyNumberFormat="1" applyFont="1" applyFill="1" applyBorder="1" applyAlignment="1"/>
    <xf numFmtId="3" fontId="59" fillId="26" borderId="37" xfId="1" quotePrefix="1" applyNumberFormat="1" applyFont="1" applyFill="1" applyBorder="1" applyAlignment="1"/>
    <xf numFmtId="3" fontId="59" fillId="26" borderId="37" xfId="1" applyNumberFormat="1" applyFont="1" applyFill="1" applyBorder="1" applyAlignment="1">
      <alignment horizontal="center"/>
    </xf>
    <xf numFmtId="3" fontId="59" fillId="26" borderId="4" xfId="1" applyNumberFormat="1" applyFont="1" applyFill="1" applyBorder="1" applyAlignment="1">
      <alignment horizontal="left"/>
    </xf>
    <xf numFmtId="0" fontId="59" fillId="26" borderId="4" xfId="1" applyNumberFormat="1" applyFont="1" applyFill="1" applyBorder="1" applyAlignment="1">
      <alignment horizontal="left"/>
    </xf>
    <xf numFmtId="1" fontId="59" fillId="26" borderId="37" xfId="1" applyNumberFormat="1" applyFont="1" applyFill="1" applyBorder="1" applyAlignment="1">
      <alignment horizontal="center"/>
    </xf>
    <xf numFmtId="1" fontId="59" fillId="26" borderId="4" xfId="1" applyNumberFormat="1" applyFont="1" applyFill="1" applyBorder="1" applyAlignment="1">
      <alignment horizontal="left"/>
    </xf>
    <xf numFmtId="3" fontId="61" fillId="26" borderId="4" xfId="1" applyNumberFormat="1" applyFont="1" applyFill="1" applyBorder="1" applyAlignment="1">
      <alignment horizontal="left"/>
    </xf>
    <xf numFmtId="3" fontId="59" fillId="26" borderId="4" xfId="1" applyNumberFormat="1" applyFont="1" applyFill="1" applyBorder="1" applyAlignment="1">
      <alignment wrapText="1"/>
    </xf>
    <xf numFmtId="3" fontId="59" fillId="26" borderId="4" xfId="1" applyNumberFormat="1" applyFont="1" applyFill="1" applyBorder="1" applyAlignment="1"/>
    <xf numFmtId="0" fontId="59" fillId="0" borderId="0" xfId="1" applyNumberFormat="1" applyFont="1" applyFill="1" applyBorder="1" applyAlignment="1">
      <alignment horizontal="left" wrapText="1"/>
    </xf>
    <xf numFmtId="3" fontId="59" fillId="2" borderId="37" xfId="1" applyNumberFormat="1" applyFont="1" applyFill="1" applyBorder="1" applyAlignment="1">
      <alignment horizontal="center"/>
    </xf>
    <xf numFmtId="3" fontId="59" fillId="2" borderId="4" xfId="1" applyNumberFormat="1" applyFont="1" applyFill="1" applyBorder="1" applyAlignment="1"/>
    <xf numFmtId="3" fontId="59" fillId="2" borderId="4" xfId="1" applyNumberFormat="1" applyFont="1" applyFill="1" applyBorder="1" applyAlignment="1">
      <alignment horizontal="left"/>
    </xf>
    <xf numFmtId="0" fontId="59" fillId="2" borderId="4" xfId="1" applyNumberFormat="1" applyFont="1" applyFill="1" applyBorder="1" applyAlignment="1">
      <alignment horizontal="left"/>
    </xf>
    <xf numFmtId="3" fontId="59" fillId="2" borderId="4" xfId="1" applyNumberFormat="1" applyFont="1" applyFill="1" applyBorder="1" applyAlignment="1">
      <alignment horizontal="center"/>
    </xf>
    <xf numFmtId="0" fontId="59" fillId="0" borderId="4" xfId="1" applyNumberFormat="1" applyFont="1" applyFill="1" applyBorder="1" applyAlignment="1">
      <alignment horizontal="left"/>
    </xf>
    <xf numFmtId="3" fontId="61" fillId="26" borderId="4" xfId="1" applyNumberFormat="1" applyFont="1" applyFill="1" applyBorder="1" applyAlignment="1"/>
    <xf numFmtId="3" fontId="59" fillId="26" borderId="38" xfId="1" applyNumberFormat="1" applyFont="1" applyFill="1" applyBorder="1" applyAlignment="1">
      <alignment horizontal="center"/>
    </xf>
    <xf numFmtId="3" fontId="59" fillId="26" borderId="6" xfId="1" applyNumberFormat="1" applyFont="1" applyFill="1" applyBorder="1" applyAlignment="1">
      <alignment horizontal="left"/>
    </xf>
    <xf numFmtId="0" fontId="59" fillId="26" borderId="6" xfId="1" applyNumberFormat="1" applyFont="1" applyFill="1" applyBorder="1" applyAlignment="1">
      <alignment horizontal="left"/>
    </xf>
    <xf numFmtId="0" fontId="59" fillId="26" borderId="8" xfId="1" applyNumberFormat="1" applyFont="1" applyFill="1" applyBorder="1" applyAlignment="1">
      <alignment vertical="top" wrapText="1"/>
    </xf>
    <xf numFmtId="49" fontId="59" fillId="26" borderId="8" xfId="1" applyNumberFormat="1" applyFont="1" applyFill="1" applyBorder="1" applyAlignment="1">
      <alignment horizontal="center" vertical="top" wrapText="1"/>
    </xf>
    <xf numFmtId="0" fontId="59" fillId="26" borderId="0" xfId="1" applyNumberFormat="1" applyFont="1" applyFill="1" applyBorder="1" applyAlignment="1">
      <alignment horizontal="left" vertical="top" wrapText="1"/>
    </xf>
    <xf numFmtId="0" fontId="59" fillId="0" borderId="0" xfId="1" applyNumberFormat="1" applyFont="1" applyFill="1" applyBorder="1" applyAlignment="1">
      <alignment horizontal="left"/>
    </xf>
    <xf numFmtId="0" fontId="59" fillId="26" borderId="0" xfId="1" applyNumberFormat="1" applyFont="1" applyFill="1" applyBorder="1" applyAlignment="1">
      <alignment vertical="top" wrapText="1"/>
    </xf>
    <xf numFmtId="3" fontId="59" fillId="26" borderId="0" xfId="1" applyNumberFormat="1" applyFont="1" applyFill="1" applyBorder="1" applyAlignment="1"/>
    <xf numFmtId="49" fontId="59" fillId="26" borderId="0" xfId="1" applyNumberFormat="1" applyFont="1" applyFill="1" applyBorder="1" applyAlignment="1">
      <alignment horizontal="center" vertical="top" wrapText="1"/>
    </xf>
    <xf numFmtId="4" fontId="39" fillId="32" borderId="1" xfId="0" applyNumberFormat="1" applyFont="1" applyFill="1" applyBorder="1" applyAlignment="1" applyProtection="1">
      <alignment horizontal="left" vertical="center" wrapText="1"/>
      <protection locked="0"/>
    </xf>
    <xf numFmtId="4" fontId="4" fillId="32" borderId="60" xfId="1" applyNumberFormat="1" applyFont="1" applyFill="1" applyBorder="1" applyAlignment="1" applyProtection="1">
      <alignment horizontal="right" vertical="center"/>
      <protection locked="0"/>
    </xf>
    <xf numFmtId="4" fontId="4" fillId="32" borderId="49" xfId="1" applyNumberFormat="1" applyFont="1" applyFill="1" applyBorder="1" applyAlignment="1" applyProtection="1">
      <alignment horizontal="right" vertical="center"/>
      <protection locked="0"/>
    </xf>
    <xf numFmtId="4" fontId="4" fillId="32" borderId="52" xfId="1" applyNumberFormat="1" applyFont="1" applyFill="1" applyBorder="1" applyAlignment="1" applyProtection="1">
      <alignment horizontal="right" vertical="center"/>
      <protection locked="0"/>
    </xf>
    <xf numFmtId="0" fontId="56" fillId="2" borderId="0" xfId="0" applyFont="1" applyFill="1" applyBorder="1" applyProtection="1">
      <protection hidden="1"/>
    </xf>
    <xf numFmtId="0" fontId="0" fillId="2" borderId="0" xfId="0" applyFont="1" applyFill="1" applyAlignment="1" applyProtection="1">
      <alignment horizontal="left" wrapText="1"/>
      <protection hidden="1"/>
    </xf>
    <xf numFmtId="0" fontId="48" fillId="2" borderId="0" xfId="0" applyFont="1" applyFill="1" applyAlignment="1" applyProtection="1">
      <alignment horizontal="left" wrapText="1"/>
      <protection hidden="1"/>
    </xf>
    <xf numFmtId="0" fontId="56" fillId="28" borderId="117" xfId="0" applyFont="1" applyFill="1" applyBorder="1" applyProtection="1">
      <protection locked="0" hidden="1"/>
    </xf>
    <xf numFmtId="0" fontId="0" fillId="28" borderId="117" xfId="0" applyFill="1" applyBorder="1" applyProtection="1">
      <protection locked="0" hidden="1"/>
    </xf>
    <xf numFmtId="0" fontId="0" fillId="27" borderId="0" xfId="0" applyFill="1" applyProtection="1">
      <protection hidden="1"/>
    </xf>
    <xf numFmtId="0" fontId="67" fillId="26" borderId="0" xfId="45" applyNumberFormat="1" applyFont="1" applyFill="1" applyBorder="1" applyAlignment="1" applyProtection="1">
      <alignment vertical="center" wrapText="1"/>
      <protection hidden="1"/>
    </xf>
    <xf numFmtId="0" fontId="25" fillId="26" borderId="0" xfId="1" applyNumberFormat="1" applyFont="1" applyFill="1" applyBorder="1" applyAlignment="1" applyProtection="1">
      <alignment horizontal="left" vertical="center" wrapText="1"/>
      <protection hidden="1"/>
    </xf>
    <xf numFmtId="0" fontId="67" fillId="26" borderId="0" xfId="45" applyNumberFormat="1" applyFont="1" applyFill="1" applyBorder="1" applyAlignment="1" applyProtection="1">
      <alignment horizontal="left" vertical="center" wrapText="1"/>
      <protection hidden="1"/>
    </xf>
    <xf numFmtId="0" fontId="29" fillId="26" borderId="0" xfId="45" applyNumberFormat="1" applyFont="1" applyFill="1" applyBorder="1" applyAlignment="1" applyProtection="1">
      <alignment horizontal="center" vertical="center" wrapText="1"/>
      <protection hidden="1"/>
    </xf>
    <xf numFmtId="1" fontId="55" fillId="26" borderId="35" xfId="45" applyNumberFormat="1" applyFont="1" applyFill="1" applyBorder="1" applyAlignment="1" applyProtection="1">
      <alignment vertical="center" wrapText="1"/>
      <protection hidden="1"/>
    </xf>
    <xf numFmtId="0" fontId="29" fillId="26" borderId="0" xfId="45" applyNumberFormat="1" applyFont="1" applyFill="1" applyBorder="1" applyAlignment="1" applyProtection="1">
      <alignment horizontal="left" vertical="center" wrapText="1"/>
      <protection hidden="1"/>
    </xf>
    <xf numFmtId="0" fontId="25" fillId="26" borderId="0" xfId="45" applyNumberFormat="1" applyFont="1" applyFill="1" applyBorder="1" applyAlignment="1" applyProtection="1">
      <alignment horizontal="left" vertical="center" wrapText="1"/>
      <protection hidden="1"/>
    </xf>
    <xf numFmtId="0" fontId="25" fillId="26" borderId="0" xfId="1" applyNumberFormat="1" applyFont="1" applyFill="1" applyBorder="1" applyAlignment="1" applyProtection="1">
      <alignment vertical="center" wrapText="1"/>
      <protection hidden="1"/>
    </xf>
    <xf numFmtId="0" fontId="25" fillId="2" borderId="0" xfId="1" applyNumberFormat="1" applyFont="1" applyFill="1" applyBorder="1" applyAlignment="1" applyProtection="1">
      <alignment horizontal="center" vertical="center" wrapText="1"/>
      <protection hidden="1"/>
    </xf>
    <xf numFmtId="0" fontId="26" fillId="3" borderId="39" xfId="45" applyNumberFormat="1" applyFont="1" applyFill="1" applyBorder="1" applyAlignment="1" applyProtection="1">
      <alignment horizontal="left" vertical="top" wrapText="1"/>
      <protection hidden="1"/>
    </xf>
    <xf numFmtId="0" fontId="26" fillId="3" borderId="9" xfId="45" applyNumberFormat="1" applyFont="1" applyFill="1" applyBorder="1" applyAlignment="1" applyProtection="1">
      <alignment horizontal="left" vertical="top" wrapText="1"/>
      <protection hidden="1"/>
    </xf>
    <xf numFmtId="0" fontId="65" fillId="3" borderId="9" xfId="45" applyNumberFormat="1" applyFont="1" applyFill="1" applyBorder="1" applyAlignment="1" applyProtection="1">
      <alignment horizontal="left" vertical="top" wrapText="1"/>
      <protection hidden="1"/>
    </xf>
    <xf numFmtId="0" fontId="26" fillId="39" borderId="9" xfId="45" applyNumberFormat="1" applyFont="1" applyFill="1" applyBorder="1" applyAlignment="1" applyProtection="1">
      <alignment horizontal="left" vertical="top" wrapText="1"/>
      <protection hidden="1"/>
    </xf>
    <xf numFmtId="0" fontId="25" fillId="26" borderId="0" xfId="1" applyNumberFormat="1" applyFont="1" applyFill="1" applyBorder="1" applyAlignment="1" applyProtection="1">
      <alignment horizontal="left" vertical="top" wrapText="1"/>
      <protection hidden="1"/>
    </xf>
    <xf numFmtId="3" fontId="25" fillId="26" borderId="14" xfId="45" applyNumberFormat="1" applyFont="1" applyFill="1" applyBorder="1" applyAlignment="1" applyProtection="1">
      <alignment vertical="center" wrapText="1"/>
      <protection hidden="1"/>
    </xf>
    <xf numFmtId="1" fontId="25" fillId="26" borderId="14" xfId="45" applyNumberFormat="1" applyFont="1" applyFill="1" applyBorder="1" applyAlignment="1" applyProtection="1">
      <alignment vertical="center" wrapText="1"/>
      <protection hidden="1"/>
    </xf>
    <xf numFmtId="0" fontId="25" fillId="2" borderId="14" xfId="45" applyNumberFormat="1" applyFont="1" applyFill="1" applyBorder="1" applyAlignment="1" applyProtection="1">
      <alignment horizontal="center" vertical="center" wrapText="1"/>
      <protection hidden="1"/>
    </xf>
    <xf numFmtId="3" fontId="25" fillId="26" borderId="35" xfId="45" applyNumberFormat="1" applyFont="1" applyFill="1" applyBorder="1" applyAlignment="1" applyProtection="1">
      <alignment vertical="center" wrapText="1"/>
      <protection hidden="1"/>
    </xf>
    <xf numFmtId="1" fontId="25" fillId="26" borderId="35" xfId="45" applyNumberFormat="1" applyFont="1" applyFill="1" applyBorder="1" applyAlignment="1" applyProtection="1">
      <alignment vertical="center" wrapText="1"/>
      <protection hidden="1"/>
    </xf>
    <xf numFmtId="0" fontId="25" fillId="2" borderId="35" xfId="45" applyNumberFormat="1" applyFont="1" applyFill="1" applyBorder="1" applyAlignment="1" applyProtection="1">
      <alignment horizontal="center" vertical="center" wrapText="1"/>
      <protection hidden="1"/>
    </xf>
    <xf numFmtId="2" fontId="25" fillId="26" borderId="0" xfId="1" applyNumberFormat="1" applyFont="1" applyFill="1" applyBorder="1" applyAlignment="1" applyProtection="1">
      <alignment vertical="center" wrapText="1"/>
      <protection hidden="1"/>
    </xf>
    <xf numFmtId="0" fontId="25" fillId="2" borderId="0" xfId="1" applyNumberFormat="1" applyFont="1" applyFill="1" applyBorder="1" applyAlignment="1" applyProtection="1">
      <alignment horizontal="left" vertical="center" wrapText="1"/>
      <protection hidden="1"/>
    </xf>
    <xf numFmtId="3" fontId="25" fillId="26" borderId="0" xfId="1" applyNumberFormat="1" applyFont="1" applyFill="1" applyBorder="1" applyAlignment="1" applyProtection="1">
      <alignment horizontal="center" vertical="center" wrapText="1"/>
      <protection hidden="1"/>
    </xf>
    <xf numFmtId="3" fontId="25" fillId="26" borderId="0" xfId="1" applyNumberFormat="1" applyFont="1" applyFill="1" applyBorder="1" applyAlignment="1" applyProtection="1">
      <alignment horizontal="left" vertical="center" wrapText="1"/>
      <protection hidden="1"/>
    </xf>
    <xf numFmtId="4" fontId="25" fillId="2" borderId="0" xfId="1" applyNumberFormat="1" applyFont="1" applyFill="1" applyBorder="1" applyAlignment="1" applyProtection="1">
      <alignment horizontal="right" vertical="center" wrapText="1"/>
      <protection hidden="1"/>
    </xf>
    <xf numFmtId="0" fontId="25" fillId="2" borderId="0" xfId="1" applyNumberFormat="1" applyFont="1" applyFill="1" applyBorder="1" applyAlignment="1" applyProtection="1">
      <alignment vertical="center" wrapText="1"/>
      <protection hidden="1"/>
    </xf>
    <xf numFmtId="2" fontId="25" fillId="26" borderId="0" xfId="1" applyNumberFormat="1" applyFont="1" applyFill="1" applyBorder="1" applyAlignment="1" applyProtection="1">
      <alignment vertical="center"/>
      <protection hidden="1"/>
    </xf>
    <xf numFmtId="2" fontId="27" fillId="26" borderId="8" xfId="1" applyNumberFormat="1" applyFont="1" applyFill="1" applyBorder="1" applyAlignment="1" applyProtection="1">
      <alignment vertical="center"/>
      <protection hidden="1"/>
    </xf>
    <xf numFmtId="0" fontId="25" fillId="26" borderId="0" xfId="1" applyNumberFormat="1" applyFont="1" applyFill="1" applyBorder="1" applyAlignment="1" applyProtection="1">
      <alignment horizontal="center" vertical="center" wrapText="1"/>
      <protection hidden="1"/>
    </xf>
    <xf numFmtId="0" fontId="34" fillId="35" borderId="0" xfId="1" applyNumberFormat="1" applyFont="1" applyFill="1" applyBorder="1" applyAlignment="1" applyProtection="1">
      <alignment vertical="center" wrapText="1"/>
      <protection hidden="1"/>
    </xf>
    <xf numFmtId="0" fontId="39" fillId="35" borderId="0" xfId="0" applyFont="1" applyFill="1" applyBorder="1" applyAlignment="1" applyProtection="1">
      <alignment vertical="center"/>
      <protection hidden="1"/>
    </xf>
    <xf numFmtId="0" fontId="29" fillId="26" borderId="0" xfId="1" applyNumberFormat="1" applyFont="1" applyFill="1" applyBorder="1" applyAlignment="1" applyProtection="1">
      <alignment horizontal="left" vertical="center" wrapText="1"/>
      <protection hidden="1"/>
    </xf>
    <xf numFmtId="0" fontId="1" fillId="2" borderId="0" xfId="0" applyFont="1" applyFill="1" applyAlignment="1" applyProtection="1">
      <alignment vertical="center"/>
      <protection hidden="1"/>
    </xf>
    <xf numFmtId="0" fontId="32" fillId="26" borderId="0" xfId="1" applyNumberFormat="1" applyFont="1" applyFill="1" applyBorder="1" applyAlignment="1" applyProtection="1">
      <alignment horizontal="left" vertical="center" wrapText="1"/>
      <protection hidden="1"/>
    </xf>
    <xf numFmtId="0" fontId="36" fillId="30" borderId="1" xfId="0" applyFont="1" applyFill="1" applyBorder="1" applyAlignment="1" applyProtection="1">
      <alignment horizontal="center" vertical="center" wrapText="1"/>
      <protection hidden="1"/>
    </xf>
    <xf numFmtId="0" fontId="37" fillId="31" borderId="1" xfId="0" applyFont="1" applyFill="1" applyBorder="1" applyAlignment="1" applyProtection="1">
      <alignment horizontal="center" vertical="center" wrapText="1"/>
      <protection hidden="1"/>
    </xf>
    <xf numFmtId="0" fontId="39" fillId="35" borderId="2" xfId="0" applyFont="1" applyFill="1" applyBorder="1" applyProtection="1">
      <protection hidden="1"/>
    </xf>
    <xf numFmtId="0" fontId="39" fillId="35" borderId="4" xfId="0" applyFont="1" applyFill="1" applyBorder="1" applyProtection="1">
      <protection hidden="1"/>
    </xf>
    <xf numFmtId="0" fontId="39" fillId="35" borderId="6" xfId="0" applyFont="1" applyFill="1" applyBorder="1" applyProtection="1">
      <protection hidden="1"/>
    </xf>
    <xf numFmtId="0" fontId="39" fillId="35" borderId="2" xfId="0" applyFont="1" applyFill="1" applyBorder="1" applyAlignment="1" applyProtection="1">
      <alignment vertical="center"/>
      <protection hidden="1"/>
    </xf>
    <xf numFmtId="0" fontId="39" fillId="35" borderId="4" xfId="0" applyFont="1" applyFill="1" applyBorder="1" applyAlignment="1" applyProtection="1">
      <alignment vertical="center"/>
      <protection hidden="1"/>
    </xf>
    <xf numFmtId="0" fontId="39" fillId="35" borderId="6" xfId="0" applyFont="1" applyFill="1" applyBorder="1" applyAlignment="1" applyProtection="1">
      <alignment vertical="center"/>
      <protection hidden="1"/>
    </xf>
    <xf numFmtId="0" fontId="39" fillId="35" borderId="1" xfId="0" applyFont="1" applyFill="1" applyBorder="1" applyAlignment="1" applyProtection="1">
      <alignment horizontal="center" vertical="center"/>
      <protection hidden="1"/>
    </xf>
    <xf numFmtId="0" fontId="39" fillId="35" borderId="8" xfId="0" applyFont="1" applyFill="1" applyBorder="1" applyAlignment="1" applyProtection="1">
      <alignment horizontal="left" vertical="center"/>
      <protection hidden="1"/>
    </xf>
    <xf numFmtId="0" fontId="39" fillId="35" borderId="36" xfId="0" applyFont="1" applyFill="1" applyBorder="1" applyAlignment="1" applyProtection="1">
      <alignment horizontal="center" vertical="center"/>
      <protection hidden="1"/>
    </xf>
    <xf numFmtId="0" fontId="39" fillId="35" borderId="2" xfId="0" applyFont="1" applyFill="1" applyBorder="1" applyAlignment="1" applyProtection="1">
      <alignment horizontal="center" vertical="center"/>
      <protection hidden="1"/>
    </xf>
    <xf numFmtId="0" fontId="39" fillId="35" borderId="1" xfId="0" applyFont="1" applyFill="1" applyBorder="1" applyAlignment="1" applyProtection="1">
      <alignment vertical="center"/>
      <protection hidden="1"/>
    </xf>
    <xf numFmtId="0" fontId="39" fillId="35" borderId="8" xfId="0" applyFont="1" applyFill="1" applyBorder="1" applyAlignment="1" applyProtection="1">
      <alignment vertical="center"/>
      <protection hidden="1"/>
    </xf>
    <xf numFmtId="0" fontId="39" fillId="35" borderId="6" xfId="0" applyFont="1" applyFill="1" applyBorder="1" applyAlignment="1" applyProtection="1">
      <alignment horizontal="center" vertical="center"/>
      <protection hidden="1"/>
    </xf>
    <xf numFmtId="0" fontId="39" fillId="35" borderId="9" xfId="0" applyFont="1" applyFill="1" applyBorder="1" applyAlignment="1" applyProtection="1">
      <alignment vertical="center"/>
      <protection hidden="1"/>
    </xf>
    <xf numFmtId="0" fontId="39" fillId="35" borderId="4" xfId="0" applyFont="1" applyFill="1" applyBorder="1" applyAlignment="1" applyProtection="1">
      <alignment horizontal="center" vertical="center"/>
      <protection hidden="1"/>
    </xf>
    <xf numFmtId="0" fontId="39" fillId="35" borderId="10" xfId="0" applyFont="1" applyFill="1" applyBorder="1" applyAlignment="1" applyProtection="1">
      <alignment vertical="center"/>
      <protection hidden="1"/>
    </xf>
    <xf numFmtId="0" fontId="39" fillId="35" borderId="0" xfId="0" applyFont="1" applyFill="1" applyBorder="1" applyAlignment="1" applyProtection="1">
      <alignment horizontal="left" vertical="center"/>
      <protection hidden="1"/>
    </xf>
    <xf numFmtId="0" fontId="39" fillId="35" borderId="10" xfId="0" applyFont="1" applyFill="1" applyBorder="1" applyAlignment="1" applyProtection="1">
      <alignment horizontal="left" vertical="center"/>
      <protection hidden="1"/>
    </xf>
    <xf numFmtId="0" fontId="39" fillId="0" borderId="2" xfId="0" applyFont="1" applyFill="1" applyBorder="1" applyAlignment="1" applyProtection="1">
      <alignment vertical="center"/>
      <protection hidden="1"/>
    </xf>
    <xf numFmtId="0" fontId="39" fillId="0" borderId="10" xfId="0" applyFont="1" applyFill="1" applyBorder="1" applyAlignment="1" applyProtection="1">
      <alignment vertical="center"/>
      <protection hidden="1"/>
    </xf>
    <xf numFmtId="0" fontId="39" fillId="0" borderId="0" xfId="0" applyFont="1" applyFill="1" applyBorder="1" applyAlignment="1" applyProtection="1">
      <alignment vertical="center"/>
      <protection hidden="1"/>
    </xf>
    <xf numFmtId="0" fontId="39" fillId="0" borderId="1" xfId="0" applyFont="1" applyFill="1" applyBorder="1" applyAlignment="1" applyProtection="1">
      <alignment horizontal="left" vertical="center"/>
      <protection hidden="1"/>
    </xf>
    <xf numFmtId="0" fontId="39" fillId="35" borderId="9" xfId="0" applyFont="1" applyFill="1" applyBorder="1" applyAlignment="1" applyProtection="1">
      <alignment horizontal="left" vertical="center" wrapText="1"/>
      <protection hidden="1"/>
    </xf>
    <xf numFmtId="0" fontId="4" fillId="0" borderId="1" xfId="45" applyFont="1" applyFill="1" applyBorder="1" applyAlignment="1" applyProtection="1">
      <alignment vertical="center" wrapText="1"/>
      <protection hidden="1"/>
    </xf>
    <xf numFmtId="0" fontId="39" fillId="35" borderId="0" xfId="0" applyFont="1" applyFill="1" applyBorder="1" applyAlignment="1" applyProtection="1">
      <alignment horizontal="center" vertical="center"/>
      <protection hidden="1"/>
    </xf>
    <xf numFmtId="0" fontId="39" fillId="35" borderId="0" xfId="0" applyFont="1" applyFill="1" applyBorder="1" applyAlignment="1" applyProtection="1">
      <alignment vertical="center" wrapText="1"/>
      <protection hidden="1"/>
    </xf>
    <xf numFmtId="0" fontId="0" fillId="0" borderId="0" xfId="0" applyProtection="1">
      <protection hidden="1"/>
    </xf>
    <xf numFmtId="0" fontId="34" fillId="0" borderId="0" xfId="1" applyFont="1" applyAlignment="1" applyProtection="1">
      <alignment horizontal="left" vertical="center"/>
      <protection hidden="1"/>
    </xf>
    <xf numFmtId="0" fontId="35" fillId="0" borderId="0" xfId="1" applyFont="1" applyAlignment="1" applyProtection="1">
      <alignment horizontal="left" vertical="center"/>
      <protection hidden="1"/>
    </xf>
    <xf numFmtId="0" fontId="2" fillId="0" borderId="0" xfId="1" applyFont="1" applyProtection="1">
      <protection hidden="1"/>
    </xf>
    <xf numFmtId="0" fontId="35" fillId="0" borderId="0" xfId="1" applyFont="1" applyBorder="1" applyAlignment="1" applyProtection="1">
      <alignment horizontal="left" vertical="center"/>
      <protection hidden="1"/>
    </xf>
    <xf numFmtId="0" fontId="35" fillId="35" borderId="0" xfId="1" applyNumberFormat="1" applyFont="1" applyFill="1" applyBorder="1" applyAlignment="1" applyProtection="1">
      <alignment horizontal="left" vertical="center" wrapText="1"/>
      <protection hidden="1"/>
    </xf>
    <xf numFmtId="0" fontId="36" fillId="30" borderId="102" xfId="0" applyFont="1" applyFill="1" applyBorder="1" applyAlignment="1" applyProtection="1">
      <alignment horizontal="left" vertical="center" wrapText="1"/>
      <protection hidden="1"/>
    </xf>
    <xf numFmtId="0" fontId="36" fillId="30" borderId="103" xfId="0" applyFont="1" applyFill="1" applyBorder="1" applyAlignment="1" applyProtection="1">
      <alignment horizontal="left" vertical="center"/>
      <protection hidden="1"/>
    </xf>
    <xf numFmtId="0" fontId="44" fillId="31" borderId="104" xfId="0" applyFont="1" applyFill="1" applyBorder="1" applyAlignment="1" applyProtection="1">
      <alignment horizontal="left" vertical="center" wrapText="1"/>
      <protection hidden="1"/>
    </xf>
    <xf numFmtId="0" fontId="46" fillId="37" borderId="105" xfId="0" applyFont="1" applyFill="1" applyBorder="1" applyAlignment="1" applyProtection="1">
      <alignment wrapText="1"/>
      <protection hidden="1"/>
    </xf>
    <xf numFmtId="0" fontId="46" fillId="37" borderId="105" xfId="0" applyFont="1" applyFill="1" applyBorder="1" applyAlignment="1" applyProtection="1">
      <alignment horizontal="center" wrapText="1"/>
      <protection hidden="1"/>
    </xf>
    <xf numFmtId="4" fontId="46" fillId="37" borderId="105" xfId="0" applyNumberFormat="1" applyFont="1" applyFill="1" applyBorder="1" applyProtection="1">
      <protection hidden="1"/>
    </xf>
    <xf numFmtId="0" fontId="46" fillId="37" borderId="106" xfId="0" applyFont="1" applyFill="1" applyBorder="1" applyAlignment="1" applyProtection="1">
      <alignment wrapText="1"/>
      <protection hidden="1"/>
    </xf>
    <xf numFmtId="0" fontId="46" fillId="37" borderId="106" xfId="0" applyFont="1" applyFill="1" applyBorder="1" applyAlignment="1" applyProtection="1">
      <alignment horizontal="center" wrapText="1"/>
      <protection hidden="1"/>
    </xf>
    <xf numFmtId="4" fontId="46" fillId="37" borderId="106" xfId="0" applyNumberFormat="1" applyFont="1" applyFill="1" applyBorder="1" applyProtection="1">
      <protection hidden="1"/>
    </xf>
    <xf numFmtId="0" fontId="46" fillId="37" borderId="107" xfId="0" applyFont="1" applyFill="1" applyBorder="1" applyAlignment="1" applyProtection="1">
      <alignment wrapText="1"/>
      <protection hidden="1"/>
    </xf>
    <xf numFmtId="0" fontId="46" fillId="37" borderId="107" xfId="0" applyFont="1" applyFill="1" applyBorder="1" applyAlignment="1" applyProtection="1">
      <alignment horizontal="center" wrapText="1"/>
      <protection hidden="1"/>
    </xf>
    <xf numFmtId="4" fontId="46" fillId="37" borderId="107" xfId="0" applyNumberFormat="1" applyFont="1" applyFill="1" applyBorder="1" applyProtection="1">
      <protection hidden="1"/>
    </xf>
    <xf numFmtId="0" fontId="46" fillId="37" borderId="108" xfId="0" applyFont="1" applyFill="1" applyBorder="1" applyAlignment="1" applyProtection="1">
      <alignment wrapText="1"/>
      <protection hidden="1"/>
    </xf>
    <xf numFmtId="0" fontId="46" fillId="37" borderId="108" xfId="0" applyFont="1" applyFill="1" applyBorder="1" applyAlignment="1" applyProtection="1">
      <alignment horizontal="center" wrapText="1"/>
      <protection hidden="1"/>
    </xf>
    <xf numFmtId="4" fontId="46" fillId="37" borderId="108" xfId="0" applyNumberFormat="1" applyFont="1" applyFill="1" applyBorder="1" applyProtection="1">
      <protection hidden="1"/>
    </xf>
    <xf numFmtId="0" fontId="34" fillId="0" borderId="0" xfId="1" applyFont="1" applyFill="1" applyBorder="1" applyAlignment="1" applyProtection="1">
      <alignment vertical="center"/>
      <protection hidden="1"/>
    </xf>
    <xf numFmtId="0" fontId="34" fillId="0" borderId="0" xfId="1" applyFont="1" applyBorder="1" applyAlignment="1" applyProtection="1">
      <alignment horizontal="left" vertical="center"/>
      <protection hidden="1"/>
    </xf>
    <xf numFmtId="0" fontId="3" fillId="0" borderId="0" xfId="1" applyFont="1" applyFill="1" applyBorder="1" applyAlignment="1" applyProtection="1">
      <alignment horizontal="center" vertical="center"/>
      <protection hidden="1"/>
    </xf>
    <xf numFmtId="0" fontId="3" fillId="0" borderId="0" xfId="1" applyFont="1" applyFill="1" applyBorder="1" applyAlignment="1" applyProtection="1">
      <alignment vertical="center"/>
      <protection hidden="1"/>
    </xf>
    <xf numFmtId="0" fontId="4" fillId="0" borderId="0" xfId="1" applyFont="1" applyFill="1" applyBorder="1" applyAlignment="1" applyProtection="1">
      <alignment vertical="center"/>
      <protection hidden="1"/>
    </xf>
    <xf numFmtId="0" fontId="2" fillId="0" borderId="0" xfId="1" applyFont="1" applyFill="1" applyBorder="1" applyAlignment="1" applyProtection="1">
      <alignment vertical="center"/>
      <protection hidden="1"/>
    </xf>
    <xf numFmtId="0" fontId="2" fillId="0" borderId="0" xfId="1" applyFont="1" applyAlignment="1" applyProtection="1">
      <alignment vertical="center"/>
      <protection hidden="1"/>
    </xf>
    <xf numFmtId="0" fontId="36" fillId="30" borderId="45" xfId="1" applyFont="1" applyFill="1" applyBorder="1" applyAlignment="1" applyProtection="1">
      <alignment horizontal="center" vertical="center" wrapText="1"/>
      <protection hidden="1"/>
    </xf>
    <xf numFmtId="0" fontId="36" fillId="30" borderId="42" xfId="1" applyFont="1" applyFill="1" applyBorder="1" applyAlignment="1" applyProtection="1">
      <alignment vertical="center" wrapText="1"/>
      <protection hidden="1"/>
    </xf>
    <xf numFmtId="0" fontId="36" fillId="30" borderId="43" xfId="1" applyFont="1" applyFill="1" applyBorder="1" applyAlignment="1" applyProtection="1">
      <alignment vertical="center" wrapText="1"/>
      <protection hidden="1"/>
    </xf>
    <xf numFmtId="0" fontId="44" fillId="31" borderId="44" xfId="1" applyFont="1" applyFill="1" applyBorder="1" applyAlignment="1" applyProtection="1">
      <alignment vertical="center" wrapText="1"/>
      <protection hidden="1"/>
    </xf>
    <xf numFmtId="0" fontId="5" fillId="3" borderId="41" xfId="1" applyFont="1" applyFill="1" applyBorder="1" applyAlignment="1" applyProtection="1">
      <alignment horizontal="center" vertical="center" wrapText="1"/>
      <protection hidden="1"/>
    </xf>
    <xf numFmtId="0" fontId="4" fillId="0" borderId="47" xfId="1" applyFont="1" applyFill="1" applyBorder="1" applyAlignment="1" applyProtection="1">
      <alignment vertical="center"/>
      <protection hidden="1"/>
    </xf>
    <xf numFmtId="0" fontId="4" fillId="35" borderId="0" xfId="1" applyFont="1" applyFill="1" applyBorder="1" applyAlignment="1" applyProtection="1">
      <alignment vertical="center"/>
      <protection hidden="1"/>
    </xf>
    <xf numFmtId="0" fontId="4" fillId="0" borderId="58" xfId="1" applyFont="1" applyFill="1" applyBorder="1" applyAlignment="1" applyProtection="1">
      <alignment vertical="center"/>
      <protection hidden="1"/>
    </xf>
    <xf numFmtId="4" fontId="4" fillId="0" borderId="116" xfId="1" applyNumberFormat="1" applyFont="1" applyFill="1" applyBorder="1" applyAlignment="1" applyProtection="1">
      <alignment vertical="center"/>
      <protection hidden="1"/>
    </xf>
    <xf numFmtId="4" fontId="4" fillId="33" borderId="85" xfId="1" quotePrefix="1" applyNumberFormat="1" applyFont="1" applyFill="1" applyBorder="1" applyAlignment="1" applyProtection="1">
      <alignment horizontal="right" vertical="center"/>
      <protection hidden="1"/>
    </xf>
    <xf numFmtId="4" fontId="4" fillId="34" borderId="86" xfId="1" applyNumberFormat="1" applyFont="1" applyFill="1" applyBorder="1" applyAlignment="1" applyProtection="1">
      <alignment horizontal="right" vertical="center" indent="1"/>
      <protection hidden="1"/>
    </xf>
    <xf numFmtId="0" fontId="7" fillId="2" borderId="19" xfId="1" applyFont="1" applyFill="1" applyBorder="1" applyAlignment="1" applyProtection="1">
      <alignment vertical="center" wrapText="1" shrinkToFit="1"/>
      <protection hidden="1"/>
    </xf>
    <xf numFmtId="4" fontId="4" fillId="33" borderId="49" xfId="1" quotePrefix="1" applyNumberFormat="1" applyFont="1" applyFill="1" applyBorder="1" applyAlignment="1" applyProtection="1">
      <alignment horizontal="right" vertical="center"/>
      <protection hidden="1"/>
    </xf>
    <xf numFmtId="4" fontId="4" fillId="34" borderId="79" xfId="1" applyNumberFormat="1" applyFont="1" applyFill="1" applyBorder="1" applyAlignment="1" applyProtection="1">
      <alignment horizontal="right" vertical="center" indent="1"/>
      <protection hidden="1"/>
    </xf>
    <xf numFmtId="0" fontId="4" fillId="0" borderId="0" xfId="1" applyFont="1" applyFill="1" applyBorder="1" applyProtection="1">
      <protection hidden="1"/>
    </xf>
    <xf numFmtId="0" fontId="38" fillId="0" borderId="94" xfId="1" applyFont="1" applyFill="1" applyBorder="1" applyAlignment="1" applyProtection="1">
      <alignment horizontal="center" vertical="center" wrapText="1" shrinkToFit="1"/>
      <protection hidden="1"/>
    </xf>
    <xf numFmtId="0" fontId="39" fillId="0" borderId="95" xfId="1" applyFont="1" applyFill="1" applyBorder="1" applyAlignment="1" applyProtection="1">
      <alignment vertical="center"/>
      <protection hidden="1"/>
    </xf>
    <xf numFmtId="4" fontId="4" fillId="34" borderId="95" xfId="1" applyNumberFormat="1" applyFont="1" applyFill="1" applyBorder="1" applyAlignment="1" applyProtection="1">
      <alignment horizontal="right" vertical="center" indent="1"/>
      <protection hidden="1"/>
    </xf>
    <xf numFmtId="0" fontId="38" fillId="0" borderId="51" xfId="1" applyFont="1" applyFill="1" applyBorder="1" applyAlignment="1" applyProtection="1">
      <alignment horizontal="center" vertical="center" wrapText="1" shrinkToFit="1"/>
      <protection hidden="1"/>
    </xf>
    <xf numFmtId="0" fontId="39" fillId="0" borderId="0" xfId="1" applyFont="1" applyFill="1" applyBorder="1" applyAlignment="1" applyProtection="1">
      <alignment vertical="center"/>
      <protection hidden="1"/>
    </xf>
    <xf numFmtId="4" fontId="4" fillId="34" borderId="0" xfId="1" applyNumberFormat="1" applyFont="1" applyFill="1" applyBorder="1" applyAlignment="1" applyProtection="1">
      <alignment horizontal="right" vertical="center" indent="1"/>
      <protection hidden="1"/>
    </xf>
    <xf numFmtId="0" fontId="39" fillId="0" borderId="95" xfId="1" applyFont="1" applyFill="1" applyBorder="1" applyAlignment="1" applyProtection="1">
      <alignment horizontal="left" vertical="center"/>
      <protection hidden="1"/>
    </xf>
    <xf numFmtId="0" fontId="39" fillId="0" borderId="0" xfId="1" applyFont="1" applyFill="1" applyBorder="1" applyAlignment="1" applyProtection="1">
      <alignment horizontal="left" vertical="center"/>
      <protection hidden="1"/>
    </xf>
    <xf numFmtId="0" fontId="39" fillId="0" borderId="58" xfId="1" applyFont="1" applyFill="1" applyBorder="1" applyAlignment="1" applyProtection="1">
      <alignment horizontal="left" vertical="center"/>
      <protection hidden="1"/>
    </xf>
    <xf numFmtId="4" fontId="4" fillId="33" borderId="60" xfId="1" applyNumberFormat="1" applyFont="1" applyFill="1" applyBorder="1" applyAlignment="1" applyProtection="1">
      <alignment horizontal="left" vertical="center"/>
      <protection hidden="1"/>
    </xf>
    <xf numFmtId="4" fontId="4" fillId="33" borderId="99" xfId="1" applyNumberFormat="1" applyFont="1" applyFill="1" applyBorder="1" applyAlignment="1" applyProtection="1">
      <alignment horizontal="left" vertical="center" wrapText="1"/>
      <protection hidden="1"/>
    </xf>
    <xf numFmtId="4" fontId="4" fillId="33" borderId="99" xfId="1" applyNumberFormat="1" applyFont="1" applyFill="1" applyBorder="1" applyAlignment="1" applyProtection="1">
      <alignment horizontal="left" vertical="center"/>
      <protection hidden="1"/>
    </xf>
    <xf numFmtId="4" fontId="4" fillId="36" borderId="101" xfId="1" applyNumberFormat="1" applyFont="1" applyFill="1" applyBorder="1" applyAlignment="1" applyProtection="1">
      <alignment horizontal="left" vertical="center" wrapText="1"/>
      <protection hidden="1"/>
    </xf>
    <xf numFmtId="4" fontId="4" fillId="37" borderId="99" xfId="1" applyNumberFormat="1" applyFont="1" applyFill="1" applyBorder="1" applyAlignment="1" applyProtection="1">
      <alignment horizontal="right" vertical="center"/>
      <protection hidden="1"/>
    </xf>
    <xf numFmtId="0" fontId="0" fillId="0" borderId="0" xfId="0" applyFill="1" applyProtection="1">
      <protection hidden="1"/>
    </xf>
    <xf numFmtId="0" fontId="2" fillId="0" borderId="0" xfId="1" applyFont="1" applyAlignment="1" applyProtection="1">
      <alignment horizontal="left"/>
      <protection hidden="1"/>
    </xf>
    <xf numFmtId="0" fontId="0" fillId="0" borderId="0" xfId="0" applyAlignment="1" applyProtection="1">
      <alignment horizontal="center"/>
      <protection hidden="1"/>
    </xf>
    <xf numFmtId="0" fontId="37" fillId="40" borderId="0" xfId="1" applyNumberFormat="1" applyFont="1" applyFill="1" applyBorder="1" applyAlignment="1" applyProtection="1">
      <alignment vertical="center" wrapText="1"/>
      <protection hidden="1"/>
    </xf>
    <xf numFmtId="0" fontId="36" fillId="30" borderId="109" xfId="0" applyFont="1" applyFill="1" applyBorder="1" applyAlignment="1" applyProtection="1">
      <alignment horizontal="left" vertical="center" wrapText="1"/>
      <protection hidden="1"/>
    </xf>
    <xf numFmtId="0" fontId="36" fillId="30" borderId="107" xfId="0" applyFont="1" applyFill="1" applyBorder="1" applyAlignment="1" applyProtection="1">
      <alignment horizontal="left" vertical="center"/>
      <protection hidden="1"/>
    </xf>
    <xf numFmtId="0" fontId="36" fillId="30" borderId="104" xfId="0" applyFont="1" applyFill="1" applyBorder="1" applyAlignment="1" applyProtection="1">
      <alignment horizontal="left" vertical="center"/>
      <protection hidden="1"/>
    </xf>
    <xf numFmtId="0" fontId="39" fillId="29" borderId="110" xfId="0" applyFont="1" applyFill="1" applyBorder="1" applyAlignment="1" applyProtection="1">
      <alignment wrapText="1"/>
      <protection hidden="1"/>
    </xf>
    <xf numFmtId="0" fontId="49" fillId="2" borderId="0" xfId="62" applyFill="1" applyProtection="1">
      <protection hidden="1"/>
    </xf>
    <xf numFmtId="0" fontId="0" fillId="0" borderId="0" xfId="0" applyAlignment="1">
      <alignment wrapText="1"/>
    </xf>
    <xf numFmtId="0" fontId="65" fillId="3" borderId="0" xfId="45" applyNumberFormat="1" applyFont="1" applyFill="1" applyBorder="1" applyAlignment="1" applyProtection="1">
      <alignment horizontal="left" vertical="top" wrapText="1"/>
      <protection hidden="1"/>
    </xf>
    <xf numFmtId="1" fontId="55" fillId="26" borderId="0" xfId="45" applyNumberFormat="1" applyFont="1" applyFill="1" applyBorder="1" applyAlignment="1" applyProtection="1">
      <alignment vertical="center" wrapText="1"/>
      <protection hidden="1"/>
    </xf>
    <xf numFmtId="2" fontId="27" fillId="26" borderId="0" xfId="1" applyNumberFormat="1" applyFont="1" applyFill="1" applyBorder="1" applyAlignment="1" applyProtection="1">
      <alignment vertical="center"/>
      <protection hidden="1"/>
    </xf>
    <xf numFmtId="0" fontId="48" fillId="0" borderId="0" xfId="0" applyFont="1" applyFill="1" applyAlignment="1">
      <alignment wrapText="1"/>
    </xf>
    <xf numFmtId="0" fontId="0" fillId="0" borderId="0" xfId="0" applyFill="1" applyAlignment="1">
      <alignment wrapText="1"/>
    </xf>
    <xf numFmtId="0" fontId="0" fillId="41" borderId="0" xfId="0" applyFill="1" applyAlignment="1">
      <alignment wrapText="1"/>
    </xf>
    <xf numFmtId="2" fontId="39" fillId="42" borderId="112" xfId="0" applyNumberFormat="1" applyFont="1" applyFill="1" applyBorder="1" applyAlignment="1" applyProtection="1">
      <alignment wrapText="1"/>
      <protection locked="0"/>
    </xf>
    <xf numFmtId="0" fontId="0" fillId="0" borderId="0" xfId="0" applyAlignment="1">
      <alignment horizontal="right"/>
    </xf>
    <xf numFmtId="4" fontId="4" fillId="32" borderId="1" xfId="0" applyNumberFormat="1" applyFont="1" applyFill="1" applyBorder="1" applyAlignment="1" applyProtection="1">
      <alignment horizontal="center" vertical="center" wrapText="1"/>
      <protection locked="0"/>
    </xf>
    <xf numFmtId="4" fontId="4" fillId="32" borderId="2" xfId="0" applyNumberFormat="1" applyFont="1" applyFill="1" applyBorder="1" applyAlignment="1" applyProtection="1">
      <alignment horizontal="center" vertical="center" wrapText="1"/>
      <protection locked="0"/>
    </xf>
    <xf numFmtId="4" fontId="0" fillId="0" borderId="0" xfId="0" applyNumberFormat="1" applyAlignment="1">
      <alignment horizontal="left"/>
    </xf>
    <xf numFmtId="0" fontId="67" fillId="26" borderId="10" xfId="45" applyNumberFormat="1" applyFont="1" applyFill="1" applyBorder="1" applyAlignment="1" applyProtection="1">
      <alignment horizontal="left" vertical="center" wrapText="1"/>
      <protection hidden="1"/>
    </xf>
    <xf numFmtId="4" fontId="4" fillId="32" borderId="2" xfId="0" applyNumberFormat="1" applyFont="1" applyFill="1" applyBorder="1" applyAlignment="1" applyProtection="1">
      <alignment horizontal="center" vertical="center" wrapText="1"/>
      <protection locked="0"/>
    </xf>
    <xf numFmtId="4" fontId="4" fillId="32" borderId="4" xfId="0" applyNumberFormat="1" applyFont="1" applyFill="1" applyBorder="1" applyAlignment="1" applyProtection="1">
      <alignment horizontal="center" vertical="center" wrapText="1"/>
      <protection locked="0"/>
    </xf>
    <xf numFmtId="4" fontId="4" fillId="32" borderId="6" xfId="0" applyNumberFormat="1" applyFont="1" applyFill="1" applyBorder="1" applyAlignment="1" applyProtection="1">
      <alignment horizontal="center" vertical="center" wrapText="1"/>
      <protection locked="0"/>
    </xf>
    <xf numFmtId="4" fontId="39" fillId="32" borderId="2" xfId="0" applyNumberFormat="1" applyFont="1" applyFill="1" applyBorder="1" applyAlignment="1" applyProtection="1">
      <alignment horizontal="center" vertical="center" wrapText="1"/>
      <protection locked="0"/>
    </xf>
    <xf numFmtId="4" fontId="39" fillId="32" borderId="4" xfId="0" applyNumberFormat="1" applyFont="1" applyFill="1" applyBorder="1" applyAlignment="1" applyProtection="1">
      <alignment horizontal="center" vertical="center" wrapText="1"/>
      <protection locked="0"/>
    </xf>
    <xf numFmtId="4" fontId="39" fillId="32" borderId="6" xfId="0" applyNumberFormat="1" applyFont="1" applyFill="1" applyBorder="1" applyAlignment="1" applyProtection="1">
      <alignment horizontal="center" vertical="center" wrapText="1"/>
      <protection locked="0"/>
    </xf>
    <xf numFmtId="0" fontId="39" fillId="35" borderId="2" xfId="0" applyFont="1" applyFill="1" applyBorder="1" applyAlignment="1" applyProtection="1">
      <alignment horizontal="center" vertical="center"/>
      <protection hidden="1"/>
    </xf>
    <xf numFmtId="0" fontId="39" fillId="35" borderId="4" xfId="0" applyFont="1" applyFill="1" applyBorder="1" applyAlignment="1" applyProtection="1">
      <alignment horizontal="center" vertical="center"/>
      <protection hidden="1"/>
    </xf>
    <xf numFmtId="0" fontId="39" fillId="35" borderId="6" xfId="0" applyFont="1" applyFill="1" applyBorder="1" applyAlignment="1" applyProtection="1">
      <alignment horizontal="center" vertical="center"/>
      <protection hidden="1"/>
    </xf>
    <xf numFmtId="0" fontId="39" fillId="35" borderId="36" xfId="0" applyFont="1" applyFill="1" applyBorder="1" applyAlignment="1" applyProtection="1">
      <alignment horizontal="left" vertical="center" wrapText="1"/>
      <protection hidden="1"/>
    </xf>
    <xf numFmtId="0" fontId="39" fillId="35" borderId="3" xfId="0" applyFont="1" applyFill="1" applyBorder="1" applyAlignment="1" applyProtection="1">
      <alignment horizontal="left" vertical="center" wrapText="1"/>
      <protection hidden="1"/>
    </xf>
    <xf numFmtId="0" fontId="39" fillId="35" borderId="37" xfId="0" applyFont="1" applyFill="1" applyBorder="1" applyAlignment="1" applyProtection="1">
      <alignment horizontal="left" vertical="center" wrapText="1"/>
      <protection hidden="1"/>
    </xf>
    <xf numFmtId="0" fontId="39" fillId="35" borderId="5" xfId="0" applyFont="1" applyFill="1" applyBorder="1" applyAlignment="1" applyProtection="1">
      <alignment horizontal="left" vertical="center" wrapText="1"/>
      <protection hidden="1"/>
    </xf>
    <xf numFmtId="0" fontId="39" fillId="35" borderId="38" xfId="0" applyFont="1" applyFill="1" applyBorder="1" applyAlignment="1" applyProtection="1">
      <alignment horizontal="left" vertical="center" wrapText="1"/>
      <protection hidden="1"/>
    </xf>
    <xf numFmtId="0" fontId="39" fillId="35" borderId="7" xfId="0" applyFont="1" applyFill="1" applyBorder="1" applyAlignment="1" applyProtection="1">
      <alignment horizontal="left" vertical="center" wrapText="1"/>
      <protection hidden="1"/>
    </xf>
    <xf numFmtId="4" fontId="4" fillId="32" borderId="1" xfId="0" applyNumberFormat="1" applyFont="1" applyFill="1" applyBorder="1" applyAlignment="1" applyProtection="1">
      <alignment horizontal="center" vertical="center" wrapText="1"/>
      <protection locked="0"/>
    </xf>
    <xf numFmtId="4" fontId="39" fillId="32" borderId="1" xfId="0" applyNumberFormat="1" applyFont="1" applyFill="1" applyBorder="1" applyAlignment="1" applyProtection="1">
      <alignment horizontal="left" vertical="center" wrapText="1"/>
      <protection locked="0"/>
    </xf>
    <xf numFmtId="49" fontId="1" fillId="2" borderId="39" xfId="0" applyNumberFormat="1" applyFont="1" applyFill="1" applyBorder="1" applyAlignment="1" applyProtection="1">
      <alignment horizontal="left" vertical="center" wrapText="1"/>
      <protection hidden="1"/>
    </xf>
    <xf numFmtId="49" fontId="1" fillId="2" borderId="40" xfId="0" applyNumberFormat="1" applyFont="1" applyFill="1" applyBorder="1" applyAlignment="1" applyProtection="1">
      <alignment horizontal="left" vertical="center" wrapText="1"/>
      <protection hidden="1"/>
    </xf>
    <xf numFmtId="0" fontId="28" fillId="0" borderId="0" xfId="1" applyFont="1" applyFill="1" applyBorder="1" applyAlignment="1" applyProtection="1">
      <alignment horizontal="left" vertical="center"/>
      <protection hidden="1"/>
    </xf>
    <xf numFmtId="49" fontId="39" fillId="35" borderId="1" xfId="0" applyNumberFormat="1" applyFont="1" applyFill="1" applyBorder="1" applyAlignment="1" applyProtection="1">
      <alignment horizontal="left" vertical="center" wrapText="1"/>
      <protection hidden="1"/>
    </xf>
    <xf numFmtId="0" fontId="39" fillId="35" borderId="1" xfId="0" applyFont="1" applyFill="1" applyBorder="1" applyAlignment="1" applyProtection="1">
      <alignment horizontal="center" vertical="center"/>
      <protection hidden="1"/>
    </xf>
    <xf numFmtId="49" fontId="1" fillId="2" borderId="1" xfId="0" applyNumberFormat="1" applyFont="1" applyFill="1" applyBorder="1" applyAlignment="1" applyProtection="1">
      <alignment horizontal="left" vertical="center" wrapText="1"/>
      <protection hidden="1"/>
    </xf>
    <xf numFmtId="0" fontId="39" fillId="35" borderId="1" xfId="0" applyFont="1" applyFill="1" applyBorder="1" applyAlignment="1" applyProtection="1">
      <alignment horizontal="left" vertical="center" wrapText="1"/>
      <protection hidden="1"/>
    </xf>
    <xf numFmtId="0" fontId="39" fillId="0" borderId="36" xfId="0" applyFont="1" applyFill="1" applyBorder="1" applyAlignment="1" applyProtection="1">
      <alignment horizontal="left" vertical="center" wrapText="1"/>
      <protection hidden="1"/>
    </xf>
    <xf numFmtId="0" fontId="39" fillId="0" borderId="3" xfId="0" applyFont="1" applyFill="1" applyBorder="1" applyAlignment="1" applyProtection="1">
      <alignment horizontal="left" vertical="center" wrapText="1"/>
      <protection hidden="1"/>
    </xf>
    <xf numFmtId="0" fontId="39" fillId="0" borderId="38" xfId="0" applyFont="1" applyFill="1" applyBorder="1" applyAlignment="1" applyProtection="1">
      <alignment horizontal="left" vertical="center" wrapText="1"/>
      <protection hidden="1"/>
    </xf>
    <xf numFmtId="0" fontId="39" fillId="0" borderId="7" xfId="0" applyFont="1" applyFill="1" applyBorder="1" applyAlignment="1" applyProtection="1">
      <alignment horizontal="left" vertical="center" wrapText="1"/>
      <protection hidden="1"/>
    </xf>
    <xf numFmtId="0" fontId="39" fillId="0" borderId="39" xfId="0" applyFont="1" applyFill="1" applyBorder="1" applyAlignment="1" applyProtection="1">
      <alignment horizontal="left" vertical="center" wrapText="1"/>
      <protection hidden="1"/>
    </xf>
    <xf numFmtId="0" fontId="39" fillId="0" borderId="40"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left" vertical="center" wrapText="1"/>
      <protection hidden="1"/>
    </xf>
    <xf numFmtId="0" fontId="39" fillId="35" borderId="39" xfId="0" applyFont="1" applyFill="1" applyBorder="1" applyAlignment="1" applyProtection="1">
      <alignment horizontal="left" vertical="center" wrapText="1"/>
      <protection hidden="1"/>
    </xf>
    <xf numFmtId="0" fontId="39" fillId="35" borderId="40" xfId="0" applyFont="1" applyFill="1" applyBorder="1" applyAlignment="1" applyProtection="1">
      <alignment horizontal="left" vertical="center" wrapText="1"/>
      <protection hidden="1"/>
    </xf>
    <xf numFmtId="0" fontId="39" fillId="35" borderId="36" xfId="0" applyFont="1" applyFill="1" applyBorder="1" applyAlignment="1" applyProtection="1">
      <alignment horizontal="center" vertical="center"/>
      <protection hidden="1"/>
    </xf>
    <xf numFmtId="0" fontId="39" fillId="0" borderId="1" xfId="0" applyFont="1" applyFill="1" applyBorder="1" applyAlignment="1" applyProtection="1">
      <alignment horizontal="left" vertical="center" wrapText="1"/>
      <protection hidden="1"/>
    </xf>
    <xf numFmtId="0" fontId="39" fillId="35" borderId="8" xfId="0" applyFont="1" applyFill="1" applyBorder="1" applyAlignment="1" applyProtection="1">
      <alignment horizontal="left" vertical="center" wrapText="1"/>
      <protection hidden="1"/>
    </xf>
    <xf numFmtId="4" fontId="4" fillId="32" borderId="2" xfId="0" applyNumberFormat="1" applyFont="1" applyFill="1" applyBorder="1" applyAlignment="1" applyProtection="1">
      <alignment horizontal="center" vertical="center"/>
      <protection locked="0"/>
    </xf>
    <xf numFmtId="4" fontId="4" fillId="32" borderId="4" xfId="0" applyNumberFormat="1" applyFont="1" applyFill="1" applyBorder="1" applyAlignment="1" applyProtection="1">
      <alignment horizontal="center" vertical="center"/>
      <protection locked="0"/>
    </xf>
    <xf numFmtId="4" fontId="4" fillId="32" borderId="6" xfId="0" applyNumberFormat="1" applyFont="1" applyFill="1" applyBorder="1" applyAlignment="1" applyProtection="1">
      <alignment horizontal="center" vertical="center"/>
      <protection locked="0"/>
    </xf>
    <xf numFmtId="0" fontId="34" fillId="35" borderId="10" xfId="1" applyNumberFormat="1" applyFont="1" applyFill="1" applyBorder="1" applyAlignment="1" applyProtection="1">
      <alignment horizontal="left" vertical="center" wrapText="1"/>
      <protection hidden="1"/>
    </xf>
    <xf numFmtId="0" fontId="39" fillId="0" borderId="2" xfId="0" applyFont="1" applyFill="1" applyBorder="1" applyAlignment="1" applyProtection="1">
      <alignment horizontal="left" vertical="center" wrapText="1"/>
      <protection hidden="1"/>
    </xf>
    <xf numFmtId="0" fontId="39" fillId="0" borderId="4" xfId="0" applyFont="1" applyFill="1" applyBorder="1" applyAlignment="1" applyProtection="1">
      <alignment horizontal="left" vertical="center" wrapText="1"/>
      <protection hidden="1"/>
    </xf>
    <xf numFmtId="0" fontId="39" fillId="0" borderId="6" xfId="0" applyFont="1" applyFill="1" applyBorder="1" applyAlignment="1" applyProtection="1">
      <alignment horizontal="left" vertical="center" wrapText="1"/>
      <protection hidden="1"/>
    </xf>
    <xf numFmtId="0" fontId="37" fillId="31" borderId="0" xfId="1" applyNumberFormat="1" applyFont="1" applyFill="1" applyBorder="1" applyAlignment="1" applyProtection="1">
      <alignment horizontal="center" vertical="center" wrapText="1"/>
      <protection hidden="1"/>
    </xf>
    <xf numFmtId="0" fontId="36" fillId="30" borderId="1" xfId="0" applyFont="1" applyFill="1" applyBorder="1" applyAlignment="1" applyProtection="1">
      <alignment horizontal="center" vertical="center" wrapText="1"/>
      <protection hidden="1"/>
    </xf>
    <xf numFmtId="0" fontId="39" fillId="35" borderId="2" xfId="0" applyFont="1" applyFill="1" applyBorder="1" applyAlignment="1" applyProtection="1">
      <alignment horizontal="left" vertical="center" wrapText="1"/>
      <protection hidden="1"/>
    </xf>
    <xf numFmtId="0" fontId="39" fillId="35" borderId="4" xfId="0" applyFont="1" applyFill="1" applyBorder="1" applyAlignment="1" applyProtection="1">
      <alignment horizontal="left" vertical="center" wrapText="1"/>
      <protection hidden="1"/>
    </xf>
    <xf numFmtId="0" fontId="39" fillId="35" borderId="6" xfId="0" applyFont="1" applyFill="1" applyBorder="1" applyAlignment="1" applyProtection="1">
      <alignment horizontal="left" vertical="center" wrapText="1"/>
      <protection hidden="1"/>
    </xf>
    <xf numFmtId="0" fontId="39" fillId="0" borderId="2" xfId="0" applyFont="1" applyFill="1" applyBorder="1" applyAlignment="1" applyProtection="1">
      <alignment vertical="center" wrapText="1"/>
      <protection hidden="1"/>
    </xf>
    <xf numFmtId="0" fontId="39" fillId="0" borderId="4" xfId="0" applyFont="1" applyFill="1" applyBorder="1" applyAlignment="1" applyProtection="1">
      <alignment vertical="center" wrapText="1"/>
      <protection hidden="1"/>
    </xf>
    <xf numFmtId="0" fontId="39" fillId="0" borderId="6" xfId="0" applyFont="1" applyFill="1" applyBorder="1" applyAlignment="1" applyProtection="1">
      <alignment vertical="center" wrapText="1"/>
      <protection hidden="1"/>
    </xf>
    <xf numFmtId="0" fontId="37" fillId="31" borderId="0" xfId="1" applyNumberFormat="1" applyFont="1" applyFill="1" applyBorder="1" applyAlignment="1" applyProtection="1">
      <alignment horizontal="left" vertical="center" wrapText="1"/>
      <protection hidden="1"/>
    </xf>
    <xf numFmtId="0" fontId="34" fillId="0" borderId="10" xfId="1" applyFont="1" applyFill="1" applyBorder="1" applyAlignment="1" applyProtection="1">
      <alignment horizontal="left" vertical="center"/>
      <protection hidden="1"/>
    </xf>
    <xf numFmtId="0" fontId="39" fillId="0" borderId="95" xfId="1" applyFont="1" applyFill="1" applyBorder="1" applyAlignment="1" applyProtection="1">
      <alignment vertical="center" wrapText="1"/>
      <protection hidden="1"/>
    </xf>
    <xf numFmtId="0" fontId="39" fillId="0" borderId="96" xfId="1" applyFont="1" applyFill="1" applyBorder="1" applyAlignment="1" applyProtection="1">
      <alignment vertical="center" wrapText="1"/>
      <protection hidden="1"/>
    </xf>
    <xf numFmtId="0" fontId="39" fillId="0" borderId="95" xfId="1" applyFont="1" applyFill="1" applyBorder="1" applyAlignment="1" applyProtection="1">
      <alignment vertical="center"/>
      <protection hidden="1"/>
    </xf>
    <xf numFmtId="0" fontId="39" fillId="0" borderId="96" xfId="1" applyFont="1" applyFill="1" applyBorder="1" applyAlignment="1" applyProtection="1">
      <alignment vertical="center"/>
      <protection hidden="1"/>
    </xf>
    <xf numFmtId="0" fontId="38" fillId="0" borderId="71" xfId="1" applyFont="1" applyFill="1" applyBorder="1" applyAlignment="1" applyProtection="1">
      <alignment horizontal="center" vertical="center" wrapText="1" shrinkToFit="1"/>
      <protection hidden="1"/>
    </xf>
    <xf numFmtId="0" fontId="38" fillId="0" borderId="76" xfId="1" applyFont="1" applyFill="1" applyBorder="1" applyAlignment="1" applyProtection="1">
      <alignment horizontal="center" vertical="center" wrapText="1" shrinkToFit="1"/>
      <protection hidden="1"/>
    </xf>
    <xf numFmtId="0" fontId="39" fillId="0" borderId="58" xfId="1" applyFont="1" applyFill="1" applyBorder="1" applyAlignment="1" applyProtection="1">
      <alignment horizontal="left" vertical="center" wrapText="1"/>
      <protection hidden="1"/>
    </xf>
    <xf numFmtId="0" fontId="39" fillId="0" borderId="93" xfId="1" applyFont="1" applyFill="1" applyBorder="1" applyAlignment="1" applyProtection="1">
      <alignment horizontal="left" vertical="center" wrapText="1"/>
      <protection hidden="1"/>
    </xf>
    <xf numFmtId="0" fontId="38" fillId="0" borderId="51" xfId="1" applyFont="1" applyFill="1" applyBorder="1" applyAlignment="1" applyProtection="1">
      <alignment horizontal="center" vertical="center" wrapText="1" shrinkToFit="1"/>
      <protection hidden="1"/>
    </xf>
    <xf numFmtId="0" fontId="38" fillId="35" borderId="51" xfId="1" applyFont="1" applyFill="1" applyBorder="1" applyAlignment="1" applyProtection="1">
      <alignment horizontal="center" vertical="center" wrapText="1" shrinkToFit="1"/>
      <protection hidden="1"/>
    </xf>
    <xf numFmtId="0" fontId="38" fillId="0" borderId="46" xfId="1" applyFont="1" applyFill="1" applyBorder="1" applyAlignment="1" applyProtection="1">
      <alignment horizontal="center" vertical="center" wrapText="1" shrinkToFit="1"/>
      <protection hidden="1"/>
    </xf>
    <xf numFmtId="0" fontId="39" fillId="0" borderId="83" xfId="1" applyFont="1" applyFill="1" applyBorder="1" applyAlignment="1" applyProtection="1">
      <alignment horizontal="left" vertical="center" wrapText="1" shrinkToFit="1"/>
      <protection hidden="1"/>
    </xf>
    <xf numFmtId="0" fontId="39" fillId="0" borderId="61" xfId="1" applyFont="1" applyFill="1" applyBorder="1" applyAlignment="1" applyProtection="1">
      <alignment horizontal="left" vertical="center" wrapText="1" shrinkToFit="1"/>
      <protection hidden="1"/>
    </xf>
    <xf numFmtId="0" fontId="39" fillId="0" borderId="77" xfId="1" applyFont="1" applyFill="1" applyBorder="1" applyAlignment="1" applyProtection="1">
      <alignment horizontal="left" vertical="center" wrapText="1" shrinkToFit="1"/>
      <protection hidden="1"/>
    </xf>
    <xf numFmtId="0" fontId="39" fillId="0" borderId="72" xfId="1" applyFont="1" applyFill="1" applyBorder="1" applyAlignment="1" applyProtection="1">
      <alignment horizontal="left" vertical="center" wrapText="1" shrinkToFit="1"/>
      <protection hidden="1"/>
    </xf>
    <xf numFmtId="4" fontId="4" fillId="32" borderId="49" xfId="1" applyNumberFormat="1" applyFont="1" applyFill="1" applyBorder="1" applyAlignment="1" applyProtection="1">
      <alignment horizontal="center" vertical="center"/>
      <protection locked="0"/>
    </xf>
    <xf numFmtId="4" fontId="4" fillId="32" borderId="52" xfId="1" applyNumberFormat="1" applyFont="1" applyFill="1" applyBorder="1" applyAlignment="1" applyProtection="1">
      <alignment horizontal="center" vertical="center"/>
      <protection locked="0"/>
    </xf>
    <xf numFmtId="4" fontId="4" fillId="32" borderId="60" xfId="1" applyNumberFormat="1" applyFont="1" applyFill="1" applyBorder="1" applyAlignment="1" applyProtection="1">
      <alignment horizontal="center" vertical="center"/>
      <protection locked="0"/>
    </xf>
    <xf numFmtId="4" fontId="4" fillId="34" borderId="47" xfId="1" applyNumberFormat="1" applyFont="1" applyFill="1" applyBorder="1" applyAlignment="1" applyProtection="1">
      <alignment horizontal="right" vertical="center" indent="1"/>
      <protection hidden="1"/>
    </xf>
    <xf numFmtId="4" fontId="4" fillId="34" borderId="0" xfId="1" applyNumberFormat="1" applyFont="1" applyFill="1" applyBorder="1" applyAlignment="1" applyProtection="1">
      <alignment horizontal="right" vertical="center" indent="1"/>
      <protection hidden="1"/>
    </xf>
    <xf numFmtId="4" fontId="4" fillId="34" borderId="58" xfId="1" applyNumberFormat="1" applyFont="1" applyFill="1" applyBorder="1" applyAlignment="1" applyProtection="1">
      <alignment horizontal="right" vertical="center" indent="1"/>
      <protection hidden="1"/>
    </xf>
    <xf numFmtId="0" fontId="4" fillId="32" borderId="50" xfId="1" applyFont="1" applyFill="1" applyBorder="1" applyAlignment="1" applyProtection="1">
      <alignment vertical="center" wrapText="1"/>
      <protection locked="0"/>
    </xf>
    <xf numFmtId="0" fontId="4" fillId="32" borderId="53" xfId="1" applyFont="1" applyFill="1" applyBorder="1" applyAlignment="1" applyProtection="1">
      <alignment vertical="center" wrapText="1"/>
      <protection locked="0"/>
    </xf>
    <xf numFmtId="0" fontId="4" fillId="32" borderId="70" xfId="1" applyFont="1" applyFill="1" applyBorder="1" applyAlignment="1" applyProtection="1">
      <alignment vertical="center" wrapText="1"/>
      <protection locked="0"/>
    </xf>
    <xf numFmtId="4" fontId="4" fillId="32" borderId="56" xfId="1" applyNumberFormat="1" applyFont="1" applyFill="1" applyBorder="1" applyAlignment="1" applyProtection="1">
      <alignment horizontal="right" vertical="center"/>
      <protection locked="0"/>
    </xf>
    <xf numFmtId="4" fontId="4" fillId="32" borderId="60" xfId="1" applyNumberFormat="1" applyFont="1" applyFill="1" applyBorder="1" applyAlignment="1" applyProtection="1">
      <alignment horizontal="right" vertical="center"/>
      <protection locked="0"/>
    </xf>
    <xf numFmtId="4" fontId="4" fillId="34" borderId="91" xfId="1" applyNumberFormat="1" applyFont="1" applyFill="1" applyBorder="1" applyAlignment="1" applyProtection="1">
      <alignment horizontal="right" vertical="center" indent="1"/>
      <protection hidden="1"/>
    </xf>
    <xf numFmtId="4" fontId="4" fillId="34" borderId="92" xfId="1" applyNumberFormat="1" applyFont="1" applyFill="1" applyBorder="1" applyAlignment="1" applyProtection="1">
      <alignment horizontal="right" vertical="center" indent="1"/>
      <protection hidden="1"/>
    </xf>
    <xf numFmtId="0" fontId="7" fillId="0" borderId="12" xfId="1" applyFont="1" applyBorder="1" applyAlignment="1" applyProtection="1">
      <alignment horizontal="left" vertical="center"/>
      <protection hidden="1"/>
    </xf>
    <xf numFmtId="0" fontId="7" fillId="0" borderId="23" xfId="1" applyFont="1" applyBorder="1" applyAlignment="1" applyProtection="1">
      <alignment horizontal="left" vertical="center"/>
      <protection hidden="1"/>
    </xf>
    <xf numFmtId="0" fontId="7" fillId="0" borderId="0" xfId="1" applyFont="1" applyBorder="1" applyAlignment="1" applyProtection="1">
      <alignment horizontal="left" vertical="center"/>
      <protection hidden="1"/>
    </xf>
    <xf numFmtId="0" fontId="7" fillId="0" borderId="24" xfId="1" applyFont="1" applyBorder="1" applyAlignment="1" applyProtection="1">
      <alignment horizontal="left" vertical="center"/>
      <protection hidden="1"/>
    </xf>
    <xf numFmtId="0" fontId="7" fillId="0" borderId="16" xfId="1" applyFont="1" applyBorder="1" applyAlignment="1" applyProtection="1">
      <alignment horizontal="left" vertical="center"/>
      <protection hidden="1"/>
    </xf>
    <xf numFmtId="0" fontId="7" fillId="0" borderId="25" xfId="1" applyFont="1" applyBorder="1" applyAlignment="1" applyProtection="1">
      <alignment horizontal="left" vertical="center"/>
      <protection hidden="1"/>
    </xf>
    <xf numFmtId="0" fontId="39" fillId="35" borderId="61" xfId="1" applyFont="1" applyFill="1" applyBorder="1" applyAlignment="1" applyProtection="1">
      <alignment horizontal="left" vertical="center" wrapText="1" shrinkToFit="1"/>
      <protection hidden="1"/>
    </xf>
    <xf numFmtId="0" fontId="38" fillId="35" borderId="61" xfId="1" applyFont="1" applyFill="1" applyBorder="1" applyAlignment="1" applyProtection="1">
      <alignment horizontal="left" vertical="center" wrapText="1" shrinkToFit="1"/>
      <protection hidden="1"/>
    </xf>
    <xf numFmtId="0" fontId="7" fillId="0" borderId="15" xfId="1" applyFont="1" applyBorder="1" applyAlignment="1" applyProtection="1">
      <alignment horizontal="left" vertical="center" wrapText="1" shrinkToFit="1"/>
      <protection hidden="1"/>
    </xf>
    <xf numFmtId="0" fontId="7" fillId="0" borderId="17" xfId="1" applyFont="1" applyBorder="1" applyAlignment="1" applyProtection="1">
      <alignment horizontal="left" vertical="center" wrapText="1" shrinkToFit="1"/>
      <protection hidden="1"/>
    </xf>
    <xf numFmtId="4" fontId="4" fillId="33" borderId="56" xfId="1" applyNumberFormat="1" applyFont="1" applyFill="1" applyBorder="1" applyAlignment="1" applyProtection="1">
      <alignment horizontal="right" vertical="center"/>
      <protection hidden="1"/>
    </xf>
    <xf numFmtId="4" fontId="4" fillId="33" borderId="60" xfId="1" applyNumberFormat="1" applyFont="1" applyFill="1" applyBorder="1" applyAlignment="1" applyProtection="1">
      <alignment horizontal="right" vertical="center"/>
      <protection hidden="1"/>
    </xf>
    <xf numFmtId="4" fontId="4" fillId="34" borderId="88" xfId="1" applyNumberFormat="1" applyFont="1" applyFill="1" applyBorder="1" applyAlignment="1" applyProtection="1">
      <alignment horizontal="right" vertical="center" indent="1"/>
      <protection hidden="1"/>
    </xf>
    <xf numFmtId="4" fontId="4" fillId="34" borderId="90" xfId="1" applyNumberFormat="1" applyFont="1" applyFill="1" applyBorder="1" applyAlignment="1" applyProtection="1">
      <alignment horizontal="right" vertical="center" indent="1"/>
      <protection hidden="1"/>
    </xf>
    <xf numFmtId="4" fontId="4" fillId="32" borderId="49" xfId="1" applyNumberFormat="1" applyFont="1" applyFill="1" applyBorder="1" applyAlignment="1" applyProtection="1">
      <alignment horizontal="right" vertical="center"/>
      <protection locked="0"/>
    </xf>
    <xf numFmtId="4" fontId="4" fillId="32" borderId="54" xfId="1" applyNumberFormat="1" applyFont="1" applyFill="1" applyBorder="1" applyAlignment="1" applyProtection="1">
      <alignment horizontal="right" vertical="center"/>
      <protection locked="0"/>
    </xf>
    <xf numFmtId="4" fontId="4" fillId="33" borderId="49" xfId="1" quotePrefix="1" applyNumberFormat="1" applyFont="1" applyFill="1" applyBorder="1" applyAlignment="1" applyProtection="1">
      <alignment horizontal="right" vertical="center"/>
      <protection hidden="1"/>
    </xf>
    <xf numFmtId="4" fontId="4" fillId="33" borderId="54" xfId="1" quotePrefix="1" applyNumberFormat="1" applyFont="1" applyFill="1" applyBorder="1" applyAlignment="1" applyProtection="1">
      <alignment horizontal="right" vertical="center"/>
      <protection hidden="1"/>
    </xf>
    <xf numFmtId="4" fontId="4" fillId="32" borderId="79" xfId="1" applyNumberFormat="1" applyFont="1" applyFill="1" applyBorder="1" applyAlignment="1" applyProtection="1">
      <alignment horizontal="right" vertical="center"/>
      <protection locked="0"/>
    </xf>
    <xf numFmtId="4" fontId="4" fillId="32" borderId="82" xfId="1" applyNumberFormat="1" applyFont="1" applyFill="1" applyBorder="1" applyAlignment="1" applyProtection="1">
      <alignment horizontal="right" vertical="center"/>
      <protection locked="0"/>
    </xf>
    <xf numFmtId="4" fontId="4" fillId="34" borderId="79" xfId="1" applyNumberFormat="1" applyFont="1" applyFill="1" applyBorder="1" applyAlignment="1" applyProtection="1">
      <alignment horizontal="right" vertical="center" indent="1"/>
      <protection hidden="1"/>
    </xf>
    <xf numFmtId="4" fontId="4" fillId="34" borderId="82" xfId="1" applyNumberFormat="1" applyFont="1" applyFill="1" applyBorder="1" applyAlignment="1" applyProtection="1">
      <alignment horizontal="right" vertical="center" indent="1"/>
      <protection hidden="1"/>
    </xf>
    <xf numFmtId="4" fontId="4" fillId="32" borderId="87" xfId="1" applyNumberFormat="1" applyFont="1" applyFill="1" applyBorder="1" applyAlignment="1" applyProtection="1">
      <alignment horizontal="right" vertical="center"/>
      <protection locked="0"/>
    </xf>
    <xf numFmtId="4" fontId="4" fillId="32" borderId="89" xfId="1" applyNumberFormat="1" applyFont="1" applyFill="1" applyBorder="1" applyAlignment="1" applyProtection="1">
      <alignment horizontal="right" vertical="center"/>
      <protection locked="0"/>
    </xf>
    <xf numFmtId="4" fontId="4" fillId="33" borderId="87" xfId="1" applyNumberFormat="1" applyFont="1" applyFill="1" applyBorder="1" applyAlignment="1" applyProtection="1">
      <alignment horizontal="right" vertical="center"/>
      <protection hidden="1"/>
    </xf>
    <xf numFmtId="4" fontId="4" fillId="33" borderId="89" xfId="1" applyNumberFormat="1" applyFont="1" applyFill="1" applyBorder="1" applyAlignment="1" applyProtection="1">
      <alignment horizontal="right" vertical="center"/>
      <protection hidden="1"/>
    </xf>
    <xf numFmtId="4" fontId="4" fillId="32" borderId="56" xfId="1" quotePrefix="1" applyNumberFormat="1" applyFont="1" applyFill="1" applyBorder="1" applyAlignment="1" applyProtection="1">
      <alignment horizontal="right" vertical="center"/>
      <protection locked="0"/>
    </xf>
    <xf numFmtId="4" fontId="4" fillId="32" borderId="60" xfId="1" quotePrefix="1" applyNumberFormat="1" applyFont="1" applyFill="1" applyBorder="1" applyAlignment="1" applyProtection="1">
      <alignment horizontal="right" vertical="center"/>
      <protection locked="0"/>
    </xf>
    <xf numFmtId="4" fontId="4" fillId="32" borderId="75" xfId="1" applyNumberFormat="1" applyFont="1" applyFill="1" applyBorder="1" applyAlignment="1" applyProtection="1">
      <alignment horizontal="right" vertical="center"/>
      <protection locked="0"/>
    </xf>
    <xf numFmtId="4" fontId="4" fillId="32" borderId="78" xfId="1" applyNumberFormat="1" applyFont="1" applyFill="1" applyBorder="1" applyAlignment="1" applyProtection="1">
      <alignment horizontal="right" vertical="center"/>
      <protection locked="0"/>
    </xf>
    <xf numFmtId="4" fontId="4" fillId="34" borderId="75" xfId="1" applyNumberFormat="1" applyFont="1" applyFill="1" applyBorder="1" applyAlignment="1" applyProtection="1">
      <alignment horizontal="right" vertical="center" indent="1"/>
      <protection hidden="1"/>
    </xf>
    <xf numFmtId="4" fontId="4" fillId="34" borderId="78" xfId="1" applyNumberFormat="1" applyFont="1" applyFill="1" applyBorder="1" applyAlignment="1" applyProtection="1">
      <alignment horizontal="right" vertical="center" indent="1"/>
      <protection hidden="1"/>
    </xf>
    <xf numFmtId="0" fontId="7" fillId="0" borderId="21" xfId="1" applyFont="1" applyBorder="1" applyAlignment="1" applyProtection="1">
      <alignment horizontal="left" vertical="center" wrapText="1" shrinkToFit="1"/>
      <protection hidden="1"/>
    </xf>
    <xf numFmtId="4" fontId="4" fillId="32" borderId="52" xfId="1" applyNumberFormat="1" applyFont="1" applyFill="1" applyBorder="1" applyAlignment="1" applyProtection="1">
      <alignment horizontal="right" vertical="center"/>
      <protection locked="0"/>
    </xf>
    <xf numFmtId="4" fontId="4" fillId="32" borderId="80" xfId="1" applyNumberFormat="1" applyFont="1" applyFill="1" applyBorder="1" applyAlignment="1" applyProtection="1">
      <alignment horizontal="right" vertical="center"/>
      <protection locked="0"/>
    </xf>
    <xf numFmtId="4" fontId="4" fillId="34" borderId="74" xfId="1" applyNumberFormat="1" applyFont="1" applyFill="1" applyBorder="1" applyAlignment="1" applyProtection="1">
      <alignment horizontal="right" vertical="center" indent="1"/>
      <protection hidden="1"/>
    </xf>
    <xf numFmtId="0" fontId="38" fillId="0" borderId="57" xfId="1" applyFont="1" applyFill="1" applyBorder="1" applyAlignment="1" applyProtection="1">
      <alignment horizontal="center" vertical="center" wrapText="1" shrinkToFit="1"/>
      <protection hidden="1"/>
    </xf>
    <xf numFmtId="0" fontId="39" fillId="0" borderId="84" xfId="1" applyFont="1" applyFill="1" applyBorder="1" applyAlignment="1" applyProtection="1">
      <alignment horizontal="left" vertical="center" wrapText="1" shrinkToFit="1"/>
      <protection hidden="1"/>
    </xf>
    <xf numFmtId="4" fontId="4" fillId="0" borderId="20" xfId="1" applyNumberFormat="1" applyFont="1" applyFill="1" applyBorder="1" applyAlignment="1" applyProtection="1">
      <alignment horizontal="left" vertical="center" wrapText="1"/>
      <protection hidden="1"/>
    </xf>
    <xf numFmtId="4" fontId="4" fillId="0" borderId="18" xfId="1" applyNumberFormat="1" applyFont="1" applyFill="1" applyBorder="1" applyAlignment="1" applyProtection="1">
      <alignment horizontal="left" vertical="center" wrapText="1"/>
      <protection hidden="1"/>
    </xf>
    <xf numFmtId="0" fontId="6" fillId="0" borderId="15" xfId="1" applyFont="1" applyBorder="1" applyAlignment="1" applyProtection="1">
      <alignment horizontal="left" vertical="center" wrapText="1" shrinkToFit="1"/>
      <protection hidden="1"/>
    </xf>
    <xf numFmtId="4" fontId="4" fillId="33" borderId="52" xfId="1" applyNumberFormat="1" applyFont="1" applyFill="1" applyBorder="1" applyAlignment="1" applyProtection="1">
      <alignment horizontal="right" vertical="center"/>
      <protection hidden="1"/>
    </xf>
    <xf numFmtId="4" fontId="4" fillId="33" borderId="80" xfId="1" applyNumberFormat="1" applyFont="1" applyFill="1" applyBorder="1" applyAlignment="1" applyProtection="1">
      <alignment horizontal="right" vertical="center"/>
      <protection hidden="1"/>
    </xf>
    <xf numFmtId="4" fontId="4" fillId="32" borderId="74" xfId="1" applyNumberFormat="1" applyFont="1" applyFill="1" applyBorder="1" applyAlignment="1" applyProtection="1">
      <alignment horizontal="right" vertical="center"/>
      <protection locked="0"/>
    </xf>
    <xf numFmtId="4" fontId="4" fillId="32" borderId="81" xfId="1" applyNumberFormat="1" applyFont="1" applyFill="1" applyBorder="1" applyAlignment="1" applyProtection="1">
      <alignment horizontal="right" vertical="center"/>
      <protection locked="0"/>
    </xf>
    <xf numFmtId="4" fontId="4" fillId="34" borderId="81" xfId="1" applyNumberFormat="1" applyFont="1" applyFill="1" applyBorder="1" applyAlignment="1" applyProtection="1">
      <alignment horizontal="right" vertical="center" indent="1"/>
      <protection hidden="1"/>
    </xf>
    <xf numFmtId="4" fontId="39" fillId="33" borderId="73" xfId="1" applyNumberFormat="1" applyFont="1" applyFill="1" applyBorder="1" applyAlignment="1" applyProtection="1">
      <alignment horizontal="right" vertical="center" wrapText="1" shrinkToFit="1"/>
      <protection hidden="1"/>
    </xf>
    <xf numFmtId="4" fontId="39" fillId="33" borderId="62" xfId="1" applyNumberFormat="1" applyFont="1" applyFill="1" applyBorder="1" applyAlignment="1" applyProtection="1">
      <alignment horizontal="right" vertical="center" wrapText="1" shrinkToFit="1"/>
      <protection hidden="1"/>
    </xf>
    <xf numFmtId="4" fontId="39" fillId="33" borderId="67" xfId="1" applyNumberFormat="1" applyFont="1" applyFill="1" applyBorder="1" applyAlignment="1" applyProtection="1">
      <alignment horizontal="right" vertical="center" wrapText="1" shrinkToFit="1"/>
      <protection hidden="1"/>
    </xf>
    <xf numFmtId="4" fontId="39" fillId="32" borderId="65" xfId="1" applyNumberFormat="1" applyFont="1" applyFill="1" applyBorder="1" applyAlignment="1" applyProtection="1">
      <alignment horizontal="right" vertical="center" wrapText="1" shrinkToFit="1"/>
      <protection locked="0"/>
    </xf>
    <xf numFmtId="4" fontId="39" fillId="32" borderId="66" xfId="1" applyNumberFormat="1" applyFont="1" applyFill="1" applyBorder="1" applyAlignment="1" applyProtection="1">
      <alignment horizontal="right" vertical="center" wrapText="1" shrinkToFit="1"/>
      <protection locked="0"/>
    </xf>
    <xf numFmtId="4" fontId="39" fillId="32" borderId="69" xfId="1" applyNumberFormat="1" applyFont="1" applyFill="1" applyBorder="1" applyAlignment="1" applyProtection="1">
      <alignment horizontal="right" vertical="center" wrapText="1" shrinkToFit="1"/>
      <protection locked="0"/>
    </xf>
    <xf numFmtId="4" fontId="39" fillId="34" borderId="65" xfId="1" applyNumberFormat="1" applyFont="1" applyFill="1" applyBorder="1" applyAlignment="1" applyProtection="1">
      <alignment horizontal="right" vertical="center" wrapText="1" indent="1" shrinkToFit="1"/>
      <protection hidden="1"/>
    </xf>
    <xf numFmtId="4" fontId="39" fillId="34" borderId="66" xfId="1" applyNumberFormat="1" applyFont="1" applyFill="1" applyBorder="1" applyAlignment="1" applyProtection="1">
      <alignment horizontal="right" vertical="center" wrapText="1" indent="1" shrinkToFit="1"/>
      <protection hidden="1"/>
    </xf>
    <xf numFmtId="4" fontId="39" fillId="34" borderId="69" xfId="1" applyNumberFormat="1" applyFont="1" applyFill="1" applyBorder="1" applyAlignment="1" applyProtection="1">
      <alignment horizontal="right" vertical="center" wrapText="1" indent="1" shrinkToFit="1"/>
      <protection hidden="1"/>
    </xf>
    <xf numFmtId="0" fontId="6" fillId="0" borderId="22" xfId="1" applyFont="1" applyBorder="1" applyAlignment="1" applyProtection="1">
      <alignment horizontal="left" vertical="center" wrapText="1" shrinkToFit="1"/>
      <protection hidden="1"/>
    </xf>
    <xf numFmtId="0" fontId="6" fillId="0" borderId="17" xfId="1" applyFont="1" applyBorder="1" applyAlignment="1" applyProtection="1">
      <alignment horizontal="left" vertical="center" wrapText="1" shrinkToFit="1"/>
      <protection hidden="1"/>
    </xf>
    <xf numFmtId="0" fontId="6" fillId="0" borderId="20" xfId="1" applyFont="1" applyBorder="1" applyAlignment="1" applyProtection="1">
      <alignment horizontal="left" vertical="center" wrapText="1" shrinkToFit="1"/>
      <protection hidden="1"/>
    </xf>
    <xf numFmtId="0" fontId="7" fillId="0" borderId="18" xfId="1" applyFont="1" applyBorder="1" applyAlignment="1" applyProtection="1">
      <alignment horizontal="left" vertical="center" wrapText="1" shrinkToFit="1"/>
      <protection hidden="1"/>
    </xf>
    <xf numFmtId="4" fontId="39" fillId="32" borderId="73" xfId="1" applyNumberFormat="1" applyFont="1" applyFill="1" applyBorder="1" applyAlignment="1" applyProtection="1">
      <alignment horizontal="right" vertical="center" wrapText="1" shrinkToFit="1"/>
      <protection locked="0"/>
    </xf>
    <xf numFmtId="4" fontId="39" fillId="32" borderId="62" xfId="1" applyNumberFormat="1" applyFont="1" applyFill="1" applyBorder="1" applyAlignment="1" applyProtection="1">
      <alignment horizontal="right" vertical="center" wrapText="1" shrinkToFit="1"/>
      <protection locked="0"/>
    </xf>
    <xf numFmtId="4" fontId="39" fillId="32" borderId="67" xfId="1" applyNumberFormat="1" applyFont="1" applyFill="1" applyBorder="1" applyAlignment="1" applyProtection="1">
      <alignment horizontal="right" vertical="center" wrapText="1" shrinkToFit="1"/>
      <protection locked="0"/>
    </xf>
    <xf numFmtId="4" fontId="39" fillId="32" borderId="63" xfId="1" applyNumberFormat="1" applyFont="1" applyFill="1" applyBorder="1" applyAlignment="1" applyProtection="1">
      <alignment horizontal="right" vertical="center" wrapText="1" shrinkToFit="1"/>
      <protection locked="0"/>
    </xf>
    <xf numFmtId="4" fontId="39" fillId="32" borderId="68" xfId="1" applyNumberFormat="1" applyFont="1" applyFill="1" applyBorder="1" applyAlignment="1" applyProtection="1">
      <alignment horizontal="right" vertical="center" wrapText="1" shrinkToFit="1"/>
      <protection locked="0"/>
    </xf>
    <xf numFmtId="4" fontId="39" fillId="32" borderId="64" xfId="1" applyNumberFormat="1" applyFont="1" applyFill="1" applyBorder="1" applyAlignment="1" applyProtection="1">
      <alignment horizontal="right" vertical="center" wrapText="1" shrinkToFit="1"/>
      <protection locked="0"/>
    </xf>
    <xf numFmtId="0" fontId="36" fillId="30" borderId="42" xfId="1" applyFont="1" applyFill="1" applyBorder="1" applyAlignment="1" applyProtection="1">
      <alignment horizontal="center" vertical="center"/>
      <protection hidden="1"/>
    </xf>
    <xf numFmtId="0" fontId="36" fillId="30" borderId="43" xfId="1" applyFont="1" applyFill="1" applyBorder="1" applyAlignment="1" applyProtection="1">
      <alignment horizontal="center" vertical="center"/>
      <protection hidden="1"/>
    </xf>
    <xf numFmtId="0" fontId="36" fillId="30" borderId="44" xfId="1" applyFont="1" applyFill="1" applyBorder="1" applyAlignment="1" applyProtection="1">
      <alignment horizontal="center" vertical="center"/>
      <protection hidden="1"/>
    </xf>
    <xf numFmtId="0" fontId="39" fillId="0" borderId="48" xfId="1" applyFont="1" applyFill="1" applyBorder="1" applyAlignment="1" applyProtection="1">
      <alignment horizontal="left" vertical="center" wrapText="1" shrinkToFit="1"/>
      <protection hidden="1"/>
    </xf>
    <xf numFmtId="0" fontId="39" fillId="0" borderId="0" xfId="1" applyFont="1" applyFill="1" applyBorder="1" applyAlignment="1" applyProtection="1">
      <alignment horizontal="left" vertical="center" wrapText="1" shrinkToFit="1"/>
      <protection hidden="1"/>
    </xf>
    <xf numFmtId="0" fontId="39" fillId="0" borderId="59" xfId="1" applyFont="1" applyFill="1" applyBorder="1" applyAlignment="1" applyProtection="1">
      <alignment horizontal="left" vertical="center" wrapText="1" shrinkToFit="1"/>
      <protection hidden="1"/>
    </xf>
    <xf numFmtId="0" fontId="7" fillId="0" borderId="11" xfId="1" applyFont="1" applyBorder="1" applyAlignment="1" applyProtection="1">
      <alignment horizontal="left" vertical="center" wrapText="1" shrinkToFit="1"/>
      <protection hidden="1"/>
    </xf>
    <xf numFmtId="0" fontId="7" fillId="0" borderId="13" xfId="1" applyFont="1" applyBorder="1" applyAlignment="1" applyProtection="1">
      <alignment horizontal="left" vertical="center" wrapText="1" shrinkToFit="1"/>
      <protection hidden="1"/>
    </xf>
    <xf numFmtId="4" fontId="4" fillId="33" borderId="47" xfId="1" quotePrefix="1" applyNumberFormat="1" applyFont="1" applyFill="1" applyBorder="1" applyAlignment="1" applyProtection="1">
      <alignment horizontal="right" vertical="center"/>
      <protection hidden="1"/>
    </xf>
    <xf numFmtId="4" fontId="4" fillId="33" borderId="0" xfId="1" quotePrefix="1" applyNumberFormat="1" applyFont="1" applyFill="1" applyBorder="1" applyAlignment="1" applyProtection="1">
      <alignment horizontal="right" vertical="center"/>
      <protection hidden="1"/>
    </xf>
    <xf numFmtId="4" fontId="4" fillId="34" borderId="55" xfId="1" applyNumberFormat="1" applyFont="1" applyFill="1" applyBorder="1" applyAlignment="1" applyProtection="1">
      <alignment horizontal="right" vertical="center" indent="1"/>
      <protection hidden="1"/>
    </xf>
    <xf numFmtId="0" fontId="7" fillId="0" borderId="22" xfId="1" applyFont="1" applyBorder="1" applyAlignment="1" applyProtection="1">
      <alignment horizontal="left" vertical="center" wrapText="1" shrinkToFit="1"/>
      <protection hidden="1"/>
    </xf>
    <xf numFmtId="4" fontId="4" fillId="32" borderId="52" xfId="1" quotePrefix="1" applyNumberFormat="1" applyFont="1" applyFill="1" applyBorder="1" applyAlignment="1" applyProtection="1">
      <alignment horizontal="right" vertical="center"/>
      <protection locked="0"/>
    </xf>
    <xf numFmtId="0" fontId="59" fillId="26" borderId="0" xfId="1" applyNumberFormat="1" applyFont="1" applyFill="1" applyBorder="1" applyAlignment="1">
      <alignment horizontal="left" vertical="top" wrapText="1"/>
    </xf>
    <xf numFmtId="0" fontId="59" fillId="2" borderId="0" xfId="1" applyNumberFormat="1" applyFont="1" applyFill="1" applyBorder="1" applyAlignment="1">
      <alignment horizontal="left" wrapText="1"/>
    </xf>
  </cellXfs>
  <cellStyles count="66">
    <cellStyle name="20% - Akzent1" xfId="2"/>
    <cellStyle name="20% - Akzent2" xfId="3"/>
    <cellStyle name="20% - Akzent3" xfId="4"/>
    <cellStyle name="20% - Akzent4" xfId="5"/>
    <cellStyle name="20% - Akzent5" xfId="6"/>
    <cellStyle name="20% - Akzent6" xfId="7"/>
    <cellStyle name="40% - Akzent1" xfId="8"/>
    <cellStyle name="40% - Akzent2" xfId="9"/>
    <cellStyle name="40% - Akzent3" xfId="10"/>
    <cellStyle name="40% - Akzent4" xfId="11"/>
    <cellStyle name="40% - Akzent5" xfId="12"/>
    <cellStyle name="40% - Akzent6" xfId="13"/>
    <cellStyle name="60% - Akzent1" xfId="14"/>
    <cellStyle name="60% - Akzent2" xfId="15"/>
    <cellStyle name="60% - Akzent3" xfId="16"/>
    <cellStyle name="60% - Akzent4" xfId="17"/>
    <cellStyle name="60% - Akzent5" xfId="18"/>
    <cellStyle name="60% - Akzent6" xfId="19"/>
    <cellStyle name="Akzent1" xfId="20"/>
    <cellStyle name="Akzent2" xfId="21"/>
    <cellStyle name="Akzent3" xfId="22"/>
    <cellStyle name="Akzent4" xfId="23"/>
    <cellStyle name="Akzent5" xfId="24"/>
    <cellStyle name="Akzent6" xfId="25"/>
    <cellStyle name="Ausgabe" xfId="26"/>
    <cellStyle name="Berechnung" xfId="27"/>
    <cellStyle name="Eingabe" xfId="28"/>
    <cellStyle name="Ergebnis" xfId="29"/>
    <cellStyle name="Erklärender Text" xfId="30"/>
    <cellStyle name="Euro" xfId="31"/>
    <cellStyle name="Gut" xfId="32"/>
    <cellStyle name="Hyperlink" xfId="62" builtinId="8"/>
    <cellStyle name="Hyperlink 2" xfId="63"/>
    <cellStyle name="Milliers 2" xfId="46"/>
    <cellStyle name="Milliers 3" xfId="47"/>
    <cellStyle name="Milliers 4" xfId="48"/>
    <cellStyle name="Neutral" xfId="33"/>
    <cellStyle name="Neutral 2" xfId="65"/>
    <cellStyle name="Normal" xfId="0" builtinId="0"/>
    <cellStyle name="Normal 10" xfId="49"/>
    <cellStyle name="Normal 11" xfId="50"/>
    <cellStyle name="Normal 12" xfId="51"/>
    <cellStyle name="Normal 13" xfId="64"/>
    <cellStyle name="Normal 2" xfId="1"/>
    <cellStyle name="Normal 2 2" xfId="45"/>
    <cellStyle name="Normal 3" xfId="52"/>
    <cellStyle name="Normal 4" xfId="53"/>
    <cellStyle name="Normal 5" xfId="54"/>
    <cellStyle name="Normal 6" xfId="55"/>
    <cellStyle name="Normal 7" xfId="56"/>
    <cellStyle name="Normal 8" xfId="57"/>
    <cellStyle name="Normal 9" xfId="58"/>
    <cellStyle name="Normale_Foglio1" xfId="59"/>
    <cellStyle name="Notiz" xfId="34"/>
    <cellStyle name="Pourcentage 2" xfId="60"/>
    <cellStyle name="Pourcentage 3" xfId="61"/>
    <cellStyle name="Schlecht" xfId="35"/>
    <cellStyle name="Standard 2" xfId="36"/>
    <cellStyle name="Überschrift" xfId="37"/>
    <cellStyle name="Überschrift 1" xfId="38"/>
    <cellStyle name="Überschrift 2" xfId="39"/>
    <cellStyle name="Überschrift 3" xfId="40"/>
    <cellStyle name="Überschrift 4" xfId="41"/>
    <cellStyle name="Verknüpfte Zelle" xfId="42"/>
    <cellStyle name="Warnender Text" xfId="43"/>
    <cellStyle name="Zelle überprüfen" xfId="44"/>
  </cellStyles>
  <dxfs count="0"/>
  <tableStyles count="0" defaultTableStyle="TableStyleMedium2" defaultPivotStyle="PivotStyleLight16"/>
  <colors>
    <mruColors>
      <color rgb="FFCCECFF"/>
      <color rgb="FF99CCFF"/>
      <color rgb="FFFFFFCC"/>
      <color rgb="FF0000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6</xdr:col>
      <xdr:colOff>894668</xdr:colOff>
      <xdr:row>35</xdr:row>
      <xdr:rowOff>113455</xdr:rowOff>
    </xdr:to>
    <xdr:pic>
      <xdr:nvPicPr>
        <xdr:cNvPr id="12" name="Picture 11"/>
        <xdr:cNvPicPr>
          <a:picLocks noChangeAspect="1"/>
        </xdr:cNvPicPr>
      </xdr:nvPicPr>
      <xdr:blipFill>
        <a:blip xmlns:r="http://schemas.openxmlformats.org/officeDocument/2006/relationships" r:embed="rId1"/>
        <a:stretch>
          <a:fillRect/>
        </a:stretch>
      </xdr:blipFill>
      <xdr:spPr>
        <a:xfrm>
          <a:off x="9525" y="19050"/>
          <a:ext cx="5457143" cy="6761905"/>
        </a:xfrm>
        <a:prstGeom prst="rect">
          <a:avLst/>
        </a:prstGeom>
      </xdr:spPr>
    </xdr:pic>
    <xdr:clientData/>
  </xdr:twoCellAnchor>
  <xdr:twoCellAnchor editAs="oneCell">
    <xdr:from>
      <xdr:col>16</xdr:col>
      <xdr:colOff>0</xdr:colOff>
      <xdr:row>0</xdr:row>
      <xdr:rowOff>19050</xdr:rowOff>
    </xdr:from>
    <xdr:to>
      <xdr:col>22</xdr:col>
      <xdr:colOff>837524</xdr:colOff>
      <xdr:row>28</xdr:row>
      <xdr:rowOff>46955</xdr:rowOff>
    </xdr:to>
    <xdr:pic>
      <xdr:nvPicPr>
        <xdr:cNvPr id="15" name="Picture 14"/>
        <xdr:cNvPicPr>
          <a:picLocks noChangeAspect="1"/>
        </xdr:cNvPicPr>
      </xdr:nvPicPr>
      <xdr:blipFill>
        <a:blip xmlns:r="http://schemas.openxmlformats.org/officeDocument/2006/relationships" r:embed="rId2"/>
        <a:stretch>
          <a:fillRect/>
        </a:stretch>
      </xdr:blipFill>
      <xdr:spPr>
        <a:xfrm>
          <a:off x="11458575" y="19050"/>
          <a:ext cx="5409524" cy="5361905"/>
        </a:xfrm>
        <a:prstGeom prst="rect">
          <a:avLst/>
        </a:prstGeom>
      </xdr:spPr>
    </xdr:pic>
    <xdr:clientData/>
  </xdr:twoCellAnchor>
  <xdr:twoCellAnchor editAs="oneCell">
    <xdr:from>
      <xdr:col>16</xdr:col>
      <xdr:colOff>219075</xdr:colOff>
      <xdr:row>30</xdr:row>
      <xdr:rowOff>28575</xdr:rowOff>
    </xdr:from>
    <xdr:to>
      <xdr:col>22</xdr:col>
      <xdr:colOff>742313</xdr:colOff>
      <xdr:row>42</xdr:row>
      <xdr:rowOff>56861</xdr:rowOff>
    </xdr:to>
    <xdr:pic>
      <xdr:nvPicPr>
        <xdr:cNvPr id="16" name="Picture 15"/>
        <xdr:cNvPicPr>
          <a:picLocks noChangeAspect="1"/>
        </xdr:cNvPicPr>
      </xdr:nvPicPr>
      <xdr:blipFill>
        <a:blip xmlns:r="http://schemas.openxmlformats.org/officeDocument/2006/relationships" r:embed="rId3"/>
        <a:stretch>
          <a:fillRect/>
        </a:stretch>
      </xdr:blipFill>
      <xdr:spPr>
        <a:xfrm>
          <a:off x="11677650" y="5743575"/>
          <a:ext cx="5095238" cy="2314286"/>
        </a:xfrm>
        <a:prstGeom prst="rect">
          <a:avLst/>
        </a:prstGeom>
      </xdr:spPr>
    </xdr:pic>
    <xdr:clientData/>
  </xdr:twoCellAnchor>
  <xdr:twoCellAnchor editAs="oneCell">
    <xdr:from>
      <xdr:col>24</xdr:col>
      <xdr:colOff>28575</xdr:colOff>
      <xdr:row>0</xdr:row>
      <xdr:rowOff>9525</xdr:rowOff>
    </xdr:from>
    <xdr:to>
      <xdr:col>30</xdr:col>
      <xdr:colOff>1075649</xdr:colOff>
      <xdr:row>31</xdr:row>
      <xdr:rowOff>142121</xdr:rowOff>
    </xdr:to>
    <xdr:pic>
      <xdr:nvPicPr>
        <xdr:cNvPr id="18" name="Picture 17"/>
        <xdr:cNvPicPr>
          <a:picLocks noChangeAspect="1"/>
        </xdr:cNvPicPr>
      </xdr:nvPicPr>
      <xdr:blipFill>
        <a:blip xmlns:r="http://schemas.openxmlformats.org/officeDocument/2006/relationships" r:embed="rId4"/>
        <a:stretch>
          <a:fillRect/>
        </a:stretch>
      </xdr:blipFill>
      <xdr:spPr>
        <a:xfrm>
          <a:off x="17068800" y="9525"/>
          <a:ext cx="5409524" cy="6038096"/>
        </a:xfrm>
        <a:prstGeom prst="rect">
          <a:avLst/>
        </a:prstGeom>
      </xdr:spPr>
    </xdr:pic>
    <xdr:clientData/>
  </xdr:twoCellAnchor>
  <xdr:twoCellAnchor editAs="oneCell">
    <xdr:from>
      <xdr:col>24</xdr:col>
      <xdr:colOff>28575</xdr:colOff>
      <xdr:row>32</xdr:row>
      <xdr:rowOff>171450</xdr:rowOff>
    </xdr:from>
    <xdr:to>
      <xdr:col>30</xdr:col>
      <xdr:colOff>1066125</xdr:colOff>
      <xdr:row>59</xdr:row>
      <xdr:rowOff>27950</xdr:rowOff>
    </xdr:to>
    <xdr:pic>
      <xdr:nvPicPr>
        <xdr:cNvPr id="19" name="Picture 18"/>
        <xdr:cNvPicPr>
          <a:picLocks noChangeAspect="1"/>
        </xdr:cNvPicPr>
      </xdr:nvPicPr>
      <xdr:blipFill>
        <a:blip xmlns:r="http://schemas.openxmlformats.org/officeDocument/2006/relationships" r:embed="rId5"/>
        <a:stretch>
          <a:fillRect/>
        </a:stretch>
      </xdr:blipFill>
      <xdr:spPr>
        <a:xfrm>
          <a:off x="17068800" y="6267450"/>
          <a:ext cx="5400000" cy="5000000"/>
        </a:xfrm>
        <a:prstGeom prst="rect">
          <a:avLst/>
        </a:prstGeom>
      </xdr:spPr>
    </xdr:pic>
    <xdr:clientData/>
  </xdr:twoCellAnchor>
  <xdr:twoCellAnchor editAs="oneCell">
    <xdr:from>
      <xdr:col>32</xdr:col>
      <xdr:colOff>9525</xdr:colOff>
      <xdr:row>0</xdr:row>
      <xdr:rowOff>0</xdr:rowOff>
    </xdr:from>
    <xdr:to>
      <xdr:col>38</xdr:col>
      <xdr:colOff>1075647</xdr:colOff>
      <xdr:row>25</xdr:row>
      <xdr:rowOff>27977</xdr:rowOff>
    </xdr:to>
    <xdr:pic>
      <xdr:nvPicPr>
        <xdr:cNvPr id="21" name="Picture 20"/>
        <xdr:cNvPicPr>
          <a:picLocks noChangeAspect="1"/>
        </xdr:cNvPicPr>
      </xdr:nvPicPr>
      <xdr:blipFill>
        <a:blip xmlns:r="http://schemas.openxmlformats.org/officeDocument/2006/relationships" r:embed="rId6"/>
        <a:stretch>
          <a:fillRect/>
        </a:stretch>
      </xdr:blipFill>
      <xdr:spPr>
        <a:xfrm>
          <a:off x="22688550" y="0"/>
          <a:ext cx="5428572" cy="4790477"/>
        </a:xfrm>
        <a:prstGeom prst="rect">
          <a:avLst/>
        </a:prstGeom>
      </xdr:spPr>
    </xdr:pic>
    <xdr:clientData/>
  </xdr:twoCellAnchor>
  <xdr:twoCellAnchor editAs="oneCell">
    <xdr:from>
      <xdr:col>32</xdr:col>
      <xdr:colOff>9525</xdr:colOff>
      <xdr:row>26</xdr:row>
      <xdr:rowOff>76200</xdr:rowOff>
    </xdr:from>
    <xdr:to>
      <xdr:col>38</xdr:col>
      <xdr:colOff>1075647</xdr:colOff>
      <xdr:row>58</xdr:row>
      <xdr:rowOff>151629</xdr:rowOff>
    </xdr:to>
    <xdr:pic>
      <xdr:nvPicPr>
        <xdr:cNvPr id="22" name="Picture 21"/>
        <xdr:cNvPicPr>
          <a:picLocks noChangeAspect="1"/>
        </xdr:cNvPicPr>
      </xdr:nvPicPr>
      <xdr:blipFill>
        <a:blip xmlns:r="http://schemas.openxmlformats.org/officeDocument/2006/relationships" r:embed="rId7"/>
        <a:stretch>
          <a:fillRect/>
        </a:stretch>
      </xdr:blipFill>
      <xdr:spPr>
        <a:xfrm>
          <a:off x="22688550" y="5029200"/>
          <a:ext cx="5428572" cy="6171429"/>
        </a:xfrm>
        <a:prstGeom prst="rect">
          <a:avLst/>
        </a:prstGeom>
      </xdr:spPr>
    </xdr:pic>
    <xdr:clientData/>
  </xdr:twoCellAnchor>
  <xdr:twoCellAnchor editAs="oneCell">
    <xdr:from>
      <xdr:col>40</xdr:col>
      <xdr:colOff>19050</xdr:colOff>
      <xdr:row>12</xdr:row>
      <xdr:rowOff>9525</xdr:rowOff>
    </xdr:from>
    <xdr:to>
      <xdr:col>46</xdr:col>
      <xdr:colOff>1056600</xdr:colOff>
      <xdr:row>46</xdr:row>
      <xdr:rowOff>46811</xdr:rowOff>
    </xdr:to>
    <xdr:pic>
      <xdr:nvPicPr>
        <xdr:cNvPr id="23" name="Picture 22"/>
        <xdr:cNvPicPr>
          <a:picLocks noChangeAspect="1"/>
        </xdr:cNvPicPr>
      </xdr:nvPicPr>
      <xdr:blipFill>
        <a:blip xmlns:r="http://schemas.openxmlformats.org/officeDocument/2006/relationships" r:embed="rId8"/>
        <a:stretch>
          <a:fillRect/>
        </a:stretch>
      </xdr:blipFill>
      <xdr:spPr>
        <a:xfrm>
          <a:off x="28298775" y="2295525"/>
          <a:ext cx="5400000" cy="6514286"/>
        </a:xfrm>
        <a:prstGeom prst="rect">
          <a:avLst/>
        </a:prstGeom>
      </xdr:spPr>
    </xdr:pic>
    <xdr:clientData/>
  </xdr:twoCellAnchor>
  <xdr:twoCellAnchor editAs="oneCell">
    <xdr:from>
      <xdr:col>8</xdr:col>
      <xdr:colOff>0</xdr:colOff>
      <xdr:row>0</xdr:row>
      <xdr:rowOff>0</xdr:rowOff>
    </xdr:from>
    <xdr:to>
      <xdr:col>14</xdr:col>
      <xdr:colOff>970858</xdr:colOff>
      <xdr:row>32</xdr:row>
      <xdr:rowOff>104000</xdr:rowOff>
    </xdr:to>
    <xdr:pic>
      <xdr:nvPicPr>
        <xdr:cNvPr id="2" name="Picture 1"/>
        <xdr:cNvPicPr>
          <a:picLocks noChangeAspect="1"/>
        </xdr:cNvPicPr>
      </xdr:nvPicPr>
      <xdr:blipFill>
        <a:blip xmlns:r="http://schemas.openxmlformats.org/officeDocument/2006/relationships" r:embed="rId9"/>
        <a:stretch>
          <a:fillRect/>
        </a:stretch>
      </xdr:blipFill>
      <xdr:spPr>
        <a:xfrm>
          <a:off x="5867400" y="0"/>
          <a:ext cx="5542858" cy="6200000"/>
        </a:xfrm>
        <a:prstGeom prst="rect">
          <a:avLst/>
        </a:prstGeom>
      </xdr:spPr>
    </xdr:pic>
    <xdr:clientData/>
  </xdr:twoCellAnchor>
  <xdr:twoCellAnchor editAs="oneCell">
    <xdr:from>
      <xdr:col>8</xdr:col>
      <xdr:colOff>0</xdr:colOff>
      <xdr:row>33</xdr:row>
      <xdr:rowOff>0</xdr:rowOff>
    </xdr:from>
    <xdr:to>
      <xdr:col>14</xdr:col>
      <xdr:colOff>904191</xdr:colOff>
      <xdr:row>68</xdr:row>
      <xdr:rowOff>27739</xdr:rowOff>
    </xdr:to>
    <xdr:pic>
      <xdr:nvPicPr>
        <xdr:cNvPr id="3" name="Picture 2"/>
        <xdr:cNvPicPr>
          <a:picLocks noChangeAspect="1"/>
        </xdr:cNvPicPr>
      </xdr:nvPicPr>
      <xdr:blipFill>
        <a:blip xmlns:r="http://schemas.openxmlformats.org/officeDocument/2006/relationships" r:embed="rId10"/>
        <a:stretch>
          <a:fillRect/>
        </a:stretch>
      </xdr:blipFill>
      <xdr:spPr>
        <a:xfrm>
          <a:off x="5867400" y="6286500"/>
          <a:ext cx="5476191" cy="6695239"/>
        </a:xfrm>
        <a:prstGeom prst="rect">
          <a:avLst/>
        </a:prstGeom>
      </xdr:spPr>
    </xdr:pic>
    <xdr:clientData/>
  </xdr:twoCellAnchor>
  <xdr:twoCellAnchor editAs="oneCell">
    <xdr:from>
      <xdr:col>8</xdr:col>
      <xdr:colOff>19050</xdr:colOff>
      <xdr:row>69</xdr:row>
      <xdr:rowOff>85725</xdr:rowOff>
    </xdr:from>
    <xdr:to>
      <xdr:col>14</xdr:col>
      <xdr:colOff>913717</xdr:colOff>
      <xdr:row>81</xdr:row>
      <xdr:rowOff>133058</xdr:rowOff>
    </xdr:to>
    <xdr:pic>
      <xdr:nvPicPr>
        <xdr:cNvPr id="4" name="Picture 3"/>
        <xdr:cNvPicPr>
          <a:picLocks noChangeAspect="1"/>
        </xdr:cNvPicPr>
      </xdr:nvPicPr>
      <xdr:blipFill>
        <a:blip xmlns:r="http://schemas.openxmlformats.org/officeDocument/2006/relationships" r:embed="rId11"/>
        <a:stretch>
          <a:fillRect/>
        </a:stretch>
      </xdr:blipFill>
      <xdr:spPr>
        <a:xfrm>
          <a:off x="5886450" y="13230225"/>
          <a:ext cx="5466667" cy="23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enerhebung@swissdrg.org" TargetMode="External"/><Relationship Id="rId1" Type="http://schemas.openxmlformats.org/officeDocument/2006/relationships/hyperlink" Target="mailto:datenerhebung@swissdrg.org"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2:I65"/>
  <sheetViews>
    <sheetView tabSelected="1" zoomScale="85" zoomScaleNormal="85" workbookViewId="0">
      <selection activeCell="C11" sqref="C11"/>
    </sheetView>
  </sheetViews>
  <sheetFormatPr defaultColWidth="0" defaultRowHeight="15" x14ac:dyDescent="0.25"/>
  <cols>
    <col min="1" max="1" width="9.140625" style="31" customWidth="1"/>
    <col min="2" max="2" width="47" style="31" customWidth="1"/>
    <col min="3" max="3" width="74.28515625" style="31" customWidth="1"/>
    <col min="4" max="5" width="9.140625" style="31" customWidth="1"/>
    <col min="6" max="6" width="30.85546875" style="31" customWidth="1"/>
    <col min="7" max="8" width="9.140625" style="31" hidden="1" customWidth="1"/>
    <col min="9" max="9" width="2.140625" style="31" hidden="1" customWidth="1"/>
    <col min="10" max="16384" width="9.140625" style="31" hidden="1"/>
  </cols>
  <sheetData>
    <row r="2" spans="2:3" ht="18.75" x14ac:dyDescent="0.3">
      <c r="B2" s="30" t="s">
        <v>652</v>
      </c>
    </row>
    <row r="3" spans="2:3" x14ac:dyDescent="0.25">
      <c r="B3" s="32"/>
    </row>
    <row r="4" spans="2:3" x14ac:dyDescent="0.25">
      <c r="B4" s="33" t="s">
        <v>651</v>
      </c>
    </row>
    <row r="5" spans="2:3" x14ac:dyDescent="0.25">
      <c r="B5" s="33"/>
    </row>
    <row r="6" spans="2:3" x14ac:dyDescent="0.25">
      <c r="B6" s="34" t="s">
        <v>814</v>
      </c>
      <c r="C6" s="35"/>
    </row>
    <row r="7" spans="2:3" x14ac:dyDescent="0.25">
      <c r="B7" s="32"/>
    </row>
    <row r="8" spans="2:3" x14ac:dyDescent="0.25">
      <c r="B8" s="33" t="s">
        <v>794</v>
      </c>
    </row>
    <row r="9" spans="2:3" x14ac:dyDescent="0.25">
      <c r="B9" s="33"/>
    </row>
    <row r="10" spans="2:3" ht="15.75" thickBot="1" x14ac:dyDescent="0.3">
      <c r="B10" s="33"/>
    </row>
    <row r="11" spans="2:3" ht="36.75" customHeight="1" thickBot="1" x14ac:dyDescent="0.3">
      <c r="B11" s="91" t="s">
        <v>1097</v>
      </c>
      <c r="C11" s="93" t="s">
        <v>653</v>
      </c>
    </row>
    <row r="12" spans="2:3" ht="15.75" thickBot="1" x14ac:dyDescent="0.3">
      <c r="B12" s="91"/>
      <c r="C12" s="90"/>
    </row>
    <row r="13" spans="2:3" ht="45.75" thickBot="1" x14ac:dyDescent="0.3">
      <c r="B13" s="91" t="s">
        <v>792</v>
      </c>
      <c r="C13" s="93" t="s">
        <v>744</v>
      </c>
    </row>
    <row r="14" spans="2:3" ht="15.75" thickBot="1" x14ac:dyDescent="0.3">
      <c r="B14" s="91"/>
      <c r="C14" s="90"/>
    </row>
    <row r="15" spans="2:3" ht="30.75" thickBot="1" x14ac:dyDescent="0.3">
      <c r="B15" s="91" t="s">
        <v>793</v>
      </c>
      <c r="C15" s="94"/>
    </row>
    <row r="16" spans="2:3" ht="15.75" thickBot="1" x14ac:dyDescent="0.3">
      <c r="B16" s="91"/>
      <c r="C16" s="90"/>
    </row>
    <row r="17" spans="2:3" ht="26.25" customHeight="1" thickBot="1" x14ac:dyDescent="0.3">
      <c r="B17" s="92" t="s">
        <v>1092</v>
      </c>
      <c r="C17" s="94"/>
    </row>
    <row r="18" spans="2:3" ht="15.75" thickBot="1" x14ac:dyDescent="0.3">
      <c r="B18" s="91"/>
      <c r="C18" s="90"/>
    </row>
    <row r="19" spans="2:3" ht="21" customHeight="1" thickBot="1" x14ac:dyDescent="0.3">
      <c r="B19" s="92" t="s">
        <v>1093</v>
      </c>
      <c r="C19" s="94"/>
    </row>
    <row r="20" spans="2:3" ht="15.75" thickBot="1" x14ac:dyDescent="0.3">
      <c r="B20" s="91"/>
      <c r="C20" s="90"/>
    </row>
    <row r="21" spans="2:3" ht="15.75" thickBot="1" x14ac:dyDescent="0.3">
      <c r="B21" s="92" t="s">
        <v>789</v>
      </c>
      <c r="C21" s="94"/>
    </row>
    <row r="22" spans="2:3" ht="15.75" thickBot="1" x14ac:dyDescent="0.3">
      <c r="B22" s="91"/>
      <c r="C22" s="90"/>
    </row>
    <row r="23" spans="2:3" ht="15.75" thickBot="1" x14ac:dyDescent="0.3">
      <c r="B23" s="92" t="s">
        <v>791</v>
      </c>
      <c r="C23" s="94"/>
    </row>
    <row r="24" spans="2:3" ht="15.75" thickBot="1" x14ac:dyDescent="0.3">
      <c r="B24" s="92"/>
      <c r="C24" s="90"/>
    </row>
    <row r="25" spans="2:3" ht="15.75" thickBot="1" x14ac:dyDescent="0.3">
      <c r="B25" s="92" t="s">
        <v>790</v>
      </c>
      <c r="C25" s="94"/>
    </row>
    <row r="26" spans="2:3" x14ac:dyDescent="0.25">
      <c r="B26" s="32"/>
    </row>
    <row r="27" spans="2:3" x14ac:dyDescent="0.25">
      <c r="B27" s="32"/>
    </row>
    <row r="28" spans="2:3" x14ac:dyDescent="0.25">
      <c r="B28" s="32"/>
    </row>
    <row r="29" spans="2:3" x14ac:dyDescent="0.25">
      <c r="B29" s="33" t="s">
        <v>795</v>
      </c>
    </row>
    <row r="30" spans="2:3" ht="9.75" customHeight="1" x14ac:dyDescent="0.25">
      <c r="B30" s="33"/>
    </row>
    <row r="31" spans="2:3" x14ac:dyDescent="0.25">
      <c r="B31" s="27" t="s">
        <v>802</v>
      </c>
    </row>
    <row r="32" spans="2:3" x14ac:dyDescent="0.25">
      <c r="B32" s="27" t="s">
        <v>796</v>
      </c>
    </row>
    <row r="33" spans="2:2" x14ac:dyDescent="0.25">
      <c r="B33" s="27" t="s">
        <v>797</v>
      </c>
    </row>
    <row r="34" spans="2:2" x14ac:dyDescent="0.25">
      <c r="B34" s="27" t="s">
        <v>798</v>
      </c>
    </row>
    <row r="35" spans="2:2" x14ac:dyDescent="0.25">
      <c r="B35" s="27" t="s">
        <v>800</v>
      </c>
    </row>
    <row r="36" spans="2:2" x14ac:dyDescent="0.25">
      <c r="B36" s="27" t="s">
        <v>799</v>
      </c>
    </row>
    <row r="37" spans="2:2" x14ac:dyDescent="0.25">
      <c r="B37" s="27" t="s">
        <v>801</v>
      </c>
    </row>
    <row r="38" spans="2:2" x14ac:dyDescent="0.25">
      <c r="B38" s="32"/>
    </row>
    <row r="39" spans="2:2" x14ac:dyDescent="0.25">
      <c r="B39" s="33" t="s">
        <v>803</v>
      </c>
    </row>
    <row r="40" spans="2:2" ht="9.75" customHeight="1" x14ac:dyDescent="0.25">
      <c r="B40" s="33"/>
    </row>
    <row r="41" spans="2:2" x14ac:dyDescent="0.25">
      <c r="B41" s="36" t="s">
        <v>804</v>
      </c>
    </row>
    <row r="42" spans="2:2" x14ac:dyDescent="0.25">
      <c r="B42" s="37" t="s">
        <v>805</v>
      </c>
    </row>
    <row r="43" spans="2:2" x14ac:dyDescent="0.25">
      <c r="B43" s="36" t="s">
        <v>807</v>
      </c>
    </row>
    <row r="44" spans="2:2" x14ac:dyDescent="0.25">
      <c r="B44" s="38" t="s">
        <v>806</v>
      </c>
    </row>
    <row r="45" spans="2:2" x14ac:dyDescent="0.25">
      <c r="B45" s="36" t="s">
        <v>808</v>
      </c>
    </row>
    <row r="46" spans="2:2" x14ac:dyDescent="0.25">
      <c r="B46" s="36" t="s">
        <v>809</v>
      </c>
    </row>
    <row r="47" spans="2:2" x14ac:dyDescent="0.25">
      <c r="B47" s="36" t="s">
        <v>810</v>
      </c>
    </row>
    <row r="48" spans="2:2" x14ac:dyDescent="0.25">
      <c r="B48" s="27"/>
    </row>
    <row r="49" spans="2:3" x14ac:dyDescent="0.25">
      <c r="B49" s="27"/>
    </row>
    <row r="50" spans="2:3" x14ac:dyDescent="0.25">
      <c r="B50" s="34" t="s">
        <v>814</v>
      </c>
      <c r="C50" s="35"/>
    </row>
    <row r="51" spans="2:3" x14ac:dyDescent="0.25">
      <c r="B51" s="39"/>
      <c r="C51" s="40"/>
    </row>
    <row r="52" spans="2:3" x14ac:dyDescent="0.25">
      <c r="B52" s="39"/>
      <c r="C52" s="40"/>
    </row>
    <row r="53" spans="2:3" x14ac:dyDescent="0.25">
      <c r="B53" s="33" t="s">
        <v>811</v>
      </c>
    </row>
    <row r="54" spans="2:3" x14ac:dyDescent="0.25">
      <c r="B54" s="32"/>
    </row>
    <row r="55" spans="2:3" x14ac:dyDescent="0.25">
      <c r="B55" s="32" t="s">
        <v>813</v>
      </c>
    </row>
    <row r="56" spans="2:3" x14ac:dyDescent="0.25">
      <c r="B56" s="223" t="s">
        <v>818</v>
      </c>
    </row>
    <row r="57" spans="2:3" x14ac:dyDescent="0.25">
      <c r="B57" s="32" t="s">
        <v>649</v>
      </c>
    </row>
    <row r="58" spans="2:3" x14ac:dyDescent="0.25">
      <c r="B58" s="32"/>
    </row>
    <row r="59" spans="2:3" x14ac:dyDescent="0.25">
      <c r="B59" s="32" t="s">
        <v>812</v>
      </c>
    </row>
    <row r="60" spans="2:3" x14ac:dyDescent="0.25">
      <c r="B60" s="223" t="s">
        <v>818</v>
      </c>
    </row>
    <row r="61" spans="2:3" x14ac:dyDescent="0.25">
      <c r="B61" s="32" t="s">
        <v>650</v>
      </c>
    </row>
    <row r="62" spans="2:3" x14ac:dyDescent="0.25">
      <c r="B62" s="32"/>
    </row>
    <row r="63" spans="2:3" x14ac:dyDescent="0.25">
      <c r="B63" s="32"/>
    </row>
    <row r="65" spans="2:2" x14ac:dyDescent="0.25">
      <c r="B65" s="32"/>
    </row>
  </sheetData>
  <sheetProtection password="F607" sheet="1" objects="1" scenarios="1"/>
  <conditionalFormatting sqref="C11:C12">
    <cfRule type="notContainsText" priority="7" operator="notContains" text="Nom de l'établissement">
      <formula>ISERROR(SEARCH("Nom de l'établissement",C11))</formula>
    </cfRule>
  </conditionalFormatting>
  <conditionalFormatting sqref="C14">
    <cfRule type="notContainsText" priority="6" operator="notContains" text="Nom de l'établissement">
      <formula>ISERROR(SEARCH("Nom de l'établissement",C14))</formula>
    </cfRule>
  </conditionalFormatting>
  <conditionalFormatting sqref="C20">
    <cfRule type="notContainsText" priority="5" operator="notContains" text="Nom de l'établissement">
      <formula>ISERROR(SEARCH("Nom de l'établissement",C20))</formula>
    </cfRule>
  </conditionalFormatting>
  <conditionalFormatting sqref="C22">
    <cfRule type="notContainsText" priority="4" operator="notContains" text="Nom de l'établissement">
      <formula>ISERROR(SEARCH("Nom de l'établissement",C22))</formula>
    </cfRule>
  </conditionalFormatting>
  <conditionalFormatting sqref="C24">
    <cfRule type="notContainsText" priority="3" operator="notContains" text="Nom de l'établissement">
      <formula>ISERROR(SEARCH("Nom de l'établissement",C24))</formula>
    </cfRule>
  </conditionalFormatting>
  <conditionalFormatting sqref="C16">
    <cfRule type="notContainsText" priority="2" operator="notContains" text="Nom de l'établissement">
      <formula>ISERROR(SEARCH("Nom de l'établissement",C16))</formula>
    </cfRule>
  </conditionalFormatting>
  <conditionalFormatting sqref="C18">
    <cfRule type="notContainsText" priority="1" operator="notContains" text="Nom de l'établissement">
      <formula>ISERROR(SEARCH("Nom de l'établissement",C18))</formula>
    </cfRule>
  </conditionalFormatting>
  <hyperlinks>
    <hyperlink ref="B56" r:id="rId1"/>
    <hyperlink ref="B60" r:id="rId2"/>
  </hyperlinks>
  <pageMargins left="0.7" right="0.7" top="0.75" bottom="0.75" header="0.3" footer="0.3"/>
  <pageSetup paperSize="9" orientation="portrait" horizontalDpi="0" verticalDpi="0"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Spitaeler!$A:$A</xm:f>
          </x14:formula1>
          <xm:sqref>C11:C12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Q159"/>
  <sheetViews>
    <sheetView showGridLines="0" workbookViewId="0">
      <pane ySplit="8" topLeftCell="A9" activePane="bottomLeft" state="frozen"/>
      <selection pane="bottomLeft" activeCell="B9" sqref="B9"/>
    </sheetView>
  </sheetViews>
  <sheetFormatPr defaultColWidth="0" defaultRowHeight="15" zeroHeight="1" x14ac:dyDescent="0.25"/>
  <cols>
    <col min="1" max="1" width="1.7109375" style="158" customWidth="1"/>
    <col min="2" max="2" width="21.28515625" style="158" customWidth="1"/>
    <col min="3" max="3" width="30.140625" style="158" customWidth="1"/>
    <col min="4" max="4" width="13.42578125" style="158" customWidth="1"/>
    <col min="5" max="5" width="23.140625" style="158" customWidth="1"/>
    <col min="6" max="13" width="13.42578125" style="158" customWidth="1"/>
    <col min="14" max="14" width="70.140625" style="158" customWidth="1"/>
    <col min="15" max="15" width="2" style="158" customWidth="1"/>
    <col min="16" max="17" width="0" style="158" hidden="1" customWidth="1"/>
    <col min="18" max="16384" width="11.42578125" style="158" hidden="1"/>
  </cols>
  <sheetData>
    <row r="1" spans="2:15" ht="44.25" customHeight="1" x14ac:dyDescent="0.25">
      <c r="B1" s="276" t="s">
        <v>788</v>
      </c>
      <c r="C1" s="276"/>
      <c r="D1" s="276"/>
      <c r="E1" s="276"/>
      <c r="F1" s="125"/>
      <c r="G1" s="125"/>
      <c r="H1" s="125"/>
      <c r="I1" s="125"/>
      <c r="J1" s="125"/>
      <c r="K1" s="125"/>
      <c r="L1" s="125"/>
      <c r="M1" s="125"/>
      <c r="N1" s="125"/>
    </row>
    <row r="2" spans="2:15" s="161" customFormat="1" ht="15.75" x14ac:dyDescent="0.2">
      <c r="B2" s="159"/>
      <c r="C2" s="160"/>
      <c r="D2" s="160"/>
      <c r="E2" s="160"/>
      <c r="F2" s="160"/>
      <c r="G2" s="160"/>
      <c r="H2" s="160"/>
      <c r="I2" s="160"/>
      <c r="J2" s="160"/>
      <c r="K2" s="160"/>
      <c r="L2" s="160"/>
      <c r="M2" s="160"/>
      <c r="N2" s="160"/>
      <c r="O2" s="160"/>
    </row>
    <row r="3" spans="2:15" s="161" customFormat="1" ht="44.25" customHeight="1" x14ac:dyDescent="0.2">
      <c r="B3" s="99" t="s">
        <v>779</v>
      </c>
      <c r="C3" s="100" t="str">
        <f>IF(AND(Bienvenue!C13&lt;&gt;"Champ 'Nom de l'établissement' pour nouveaux hôpitaux",Bienvenue!C11="Nom de l'établissement"),Bienvenue!C13,IF(AND(Bienvenue!C13="Champ 'Nom de l'établissement' pour nouveaux hôpitaux",Bienvenue!C11&lt;&gt;"Nom de l'établissement"),Bienvenue!C11,IF(AND(Bienvenue!C13&lt;&gt;"Champ 'Nom de l'établissement' pour nouveaux hôpitaux",Bienvenue!C11&lt;&gt;"Nom de l'établissement"),Bienvenue!C11,IF(AND(Bienvenue!C13="Champ 'Nom de l'établissement' pour nouveaux hôpitaux",Bienvenue!C11="Nom de l'établissement"),"Veuillez saisir le nom de l'établissement dans la feuille 'Bienvenue' !",Bienvenue!C11))))</f>
        <v>Veuillez saisir le nom de l'établissement dans la feuille 'Bienvenue' !</v>
      </c>
      <c r="D3" s="99" t="s">
        <v>778</v>
      </c>
      <c r="E3" s="100" t="str">
        <f>IF(ISBLANK(Bienvenue!C15),"Veuillez saisir le numéro REE dans la feuille 'Bienvenue !'",Bienvenue!C15)</f>
        <v>Veuillez saisir le numéro REE dans la feuille 'Bienvenue !'</v>
      </c>
      <c r="F3" s="162"/>
      <c r="G3" s="162"/>
      <c r="H3" s="162"/>
      <c r="I3" s="162"/>
      <c r="J3" s="162"/>
      <c r="K3" s="162"/>
      <c r="L3" s="162"/>
      <c r="M3" s="162"/>
      <c r="N3" s="162"/>
      <c r="O3" s="162"/>
    </row>
    <row r="4" spans="2:15" s="161" customFormat="1" ht="15.75" x14ac:dyDescent="0.2">
      <c r="B4" s="159"/>
      <c r="C4" s="160"/>
      <c r="D4" s="160"/>
      <c r="E4" s="160"/>
      <c r="F4" s="160"/>
      <c r="G4" s="160"/>
      <c r="H4" s="160"/>
      <c r="I4" s="160"/>
      <c r="J4" s="160"/>
      <c r="K4" s="160"/>
      <c r="L4" s="160"/>
      <c r="M4" s="160"/>
      <c r="N4" s="160"/>
      <c r="O4" s="160"/>
    </row>
    <row r="5" spans="2:15" ht="66.75" customHeight="1" x14ac:dyDescent="0.25">
      <c r="B5" s="288" t="s">
        <v>904</v>
      </c>
      <c r="C5" s="288"/>
      <c r="D5" s="288"/>
      <c r="E5" s="288"/>
      <c r="F5" s="288"/>
      <c r="G5" s="288"/>
      <c r="H5" s="288"/>
      <c r="I5" s="288"/>
      <c r="J5" s="288"/>
      <c r="K5" s="288"/>
      <c r="L5" s="288"/>
      <c r="M5" s="288"/>
      <c r="N5" s="218"/>
    </row>
    <row r="6" spans="2:15" x14ac:dyDescent="0.25">
      <c r="B6" s="163"/>
      <c r="C6" s="163"/>
      <c r="D6" s="163"/>
      <c r="E6" s="163"/>
      <c r="F6" s="163"/>
      <c r="G6" s="163"/>
    </row>
    <row r="7" spans="2:15" x14ac:dyDescent="0.25">
      <c r="E7" s="383" t="s">
        <v>104</v>
      </c>
      <c r="F7" s="384"/>
      <c r="G7" s="384"/>
      <c r="H7" s="384"/>
      <c r="I7" s="384"/>
      <c r="J7" s="384"/>
      <c r="K7" s="384"/>
      <c r="L7" s="384"/>
      <c r="M7" s="385"/>
      <c r="N7" s="184"/>
    </row>
    <row r="8" spans="2:15" ht="63.75" x14ac:dyDescent="0.25">
      <c r="B8" s="219" t="s">
        <v>645</v>
      </c>
      <c r="C8" s="220" t="s">
        <v>504</v>
      </c>
      <c r="D8" s="221" t="s">
        <v>608</v>
      </c>
      <c r="E8" s="186" t="s">
        <v>107</v>
      </c>
      <c r="F8" s="186" t="s">
        <v>108</v>
      </c>
      <c r="G8" s="186" t="s">
        <v>297</v>
      </c>
      <c r="H8" s="186" t="s">
        <v>298</v>
      </c>
      <c r="I8" s="186" t="s">
        <v>299</v>
      </c>
      <c r="J8" s="186" t="s">
        <v>300</v>
      </c>
      <c r="K8" s="186" t="s">
        <v>301</v>
      </c>
      <c r="L8" s="190" t="s">
        <v>109</v>
      </c>
      <c r="M8" s="186" t="s">
        <v>487</v>
      </c>
      <c r="N8" s="186" t="s">
        <v>105</v>
      </c>
    </row>
    <row r="9" spans="2:15" x14ac:dyDescent="0.25">
      <c r="B9" s="18"/>
      <c r="C9" s="19"/>
      <c r="D9" s="222" t="s">
        <v>609</v>
      </c>
      <c r="E9" s="21"/>
      <c r="F9" s="22"/>
      <c r="G9" s="23"/>
      <c r="H9" s="21"/>
      <c r="I9" s="22"/>
      <c r="J9" s="23"/>
      <c r="K9" s="21"/>
      <c r="L9" s="22"/>
      <c r="M9" s="231">
        <f>SUM(E9:L9)</f>
        <v>0</v>
      </c>
      <c r="N9" s="24"/>
    </row>
    <row r="10" spans="2:15" x14ac:dyDescent="0.25">
      <c r="B10" s="18"/>
      <c r="C10" s="19"/>
      <c r="D10" s="222" t="s">
        <v>609</v>
      </c>
      <c r="E10" s="21"/>
      <c r="F10" s="19"/>
      <c r="G10" s="25"/>
      <c r="H10" s="21"/>
      <c r="I10" s="19"/>
      <c r="J10" s="25"/>
      <c r="K10" s="21"/>
      <c r="L10" s="19"/>
      <c r="M10" s="231">
        <f t="shared" ref="M10:M68" si="0">SUM(E10:L10)</f>
        <v>0</v>
      </c>
      <c r="N10" s="26"/>
    </row>
    <row r="11" spans="2:15" x14ac:dyDescent="0.25">
      <c r="B11" s="18"/>
      <c r="C11" s="19"/>
      <c r="D11" s="222" t="s">
        <v>609</v>
      </c>
      <c r="E11" s="21"/>
      <c r="F11" s="19"/>
      <c r="G11" s="25"/>
      <c r="H11" s="21"/>
      <c r="I11" s="19"/>
      <c r="J11" s="25"/>
      <c r="K11" s="21"/>
      <c r="L11" s="19"/>
      <c r="M11" s="231">
        <f t="shared" si="0"/>
        <v>0</v>
      </c>
      <c r="N11" s="26"/>
    </row>
    <row r="12" spans="2:15" x14ac:dyDescent="0.25">
      <c r="B12" s="18"/>
      <c r="C12" s="19"/>
      <c r="D12" s="222" t="s">
        <v>609</v>
      </c>
      <c r="E12" s="21"/>
      <c r="F12" s="19"/>
      <c r="G12" s="25"/>
      <c r="H12" s="21"/>
      <c r="I12" s="19"/>
      <c r="J12" s="25"/>
      <c r="K12" s="21"/>
      <c r="L12" s="19"/>
      <c r="M12" s="231">
        <f t="shared" si="0"/>
        <v>0</v>
      </c>
      <c r="N12" s="26"/>
    </row>
    <row r="13" spans="2:15" x14ac:dyDescent="0.25">
      <c r="B13" s="18"/>
      <c r="C13" s="19"/>
      <c r="D13" s="222" t="s">
        <v>609</v>
      </c>
      <c r="E13" s="21"/>
      <c r="F13" s="19"/>
      <c r="G13" s="25"/>
      <c r="H13" s="21"/>
      <c r="I13" s="19"/>
      <c r="J13" s="25"/>
      <c r="K13" s="21"/>
      <c r="L13" s="19"/>
      <c r="M13" s="231">
        <f t="shared" si="0"/>
        <v>0</v>
      </c>
      <c r="N13" s="26"/>
    </row>
    <row r="14" spans="2:15" x14ac:dyDescent="0.25">
      <c r="B14" s="18"/>
      <c r="C14" s="19"/>
      <c r="D14" s="222" t="s">
        <v>609</v>
      </c>
      <c r="E14" s="21"/>
      <c r="F14" s="19"/>
      <c r="G14" s="25"/>
      <c r="H14" s="21"/>
      <c r="I14" s="19"/>
      <c r="J14" s="25"/>
      <c r="K14" s="21"/>
      <c r="L14" s="19"/>
      <c r="M14" s="231">
        <f t="shared" si="0"/>
        <v>0</v>
      </c>
      <c r="N14" s="26"/>
    </row>
    <row r="15" spans="2:15" x14ac:dyDescent="0.25">
      <c r="B15" s="18"/>
      <c r="C15" s="19"/>
      <c r="D15" s="222" t="s">
        <v>609</v>
      </c>
      <c r="E15" s="21"/>
      <c r="F15" s="19"/>
      <c r="G15" s="25"/>
      <c r="H15" s="21"/>
      <c r="I15" s="19"/>
      <c r="J15" s="25"/>
      <c r="K15" s="21"/>
      <c r="L15" s="19"/>
      <c r="M15" s="231">
        <f t="shared" si="0"/>
        <v>0</v>
      </c>
      <c r="N15" s="26"/>
    </row>
    <row r="16" spans="2:15" x14ac:dyDescent="0.25">
      <c r="B16" s="18"/>
      <c r="C16" s="19"/>
      <c r="D16" s="222" t="s">
        <v>609</v>
      </c>
      <c r="E16" s="21"/>
      <c r="F16" s="19"/>
      <c r="G16" s="25"/>
      <c r="H16" s="21"/>
      <c r="I16" s="19"/>
      <c r="J16" s="25"/>
      <c r="K16" s="21"/>
      <c r="L16" s="19"/>
      <c r="M16" s="231">
        <f t="shared" si="0"/>
        <v>0</v>
      </c>
      <c r="N16" s="26"/>
    </row>
    <row r="17" spans="2:14" x14ac:dyDescent="0.25">
      <c r="B17" s="18"/>
      <c r="C17" s="19"/>
      <c r="D17" s="222" t="s">
        <v>609</v>
      </c>
      <c r="E17" s="21"/>
      <c r="F17" s="19"/>
      <c r="G17" s="25"/>
      <c r="H17" s="21"/>
      <c r="I17" s="19"/>
      <c r="J17" s="25"/>
      <c r="K17" s="21"/>
      <c r="L17" s="19"/>
      <c r="M17" s="231">
        <f t="shared" si="0"/>
        <v>0</v>
      </c>
      <c r="N17" s="26"/>
    </row>
    <row r="18" spans="2:14" x14ac:dyDescent="0.25">
      <c r="B18" s="18"/>
      <c r="C18" s="19"/>
      <c r="D18" s="222" t="s">
        <v>609</v>
      </c>
      <c r="E18" s="21"/>
      <c r="F18" s="19"/>
      <c r="G18" s="25"/>
      <c r="H18" s="21"/>
      <c r="I18" s="19"/>
      <c r="J18" s="25"/>
      <c r="K18" s="21"/>
      <c r="L18" s="19"/>
      <c r="M18" s="231">
        <f t="shared" si="0"/>
        <v>0</v>
      </c>
      <c r="N18" s="26"/>
    </row>
    <row r="19" spans="2:14" x14ac:dyDescent="0.25">
      <c r="B19" s="18"/>
      <c r="C19" s="19"/>
      <c r="D19" s="222" t="s">
        <v>609</v>
      </c>
      <c r="E19" s="21"/>
      <c r="F19" s="19"/>
      <c r="G19" s="25"/>
      <c r="H19" s="21"/>
      <c r="I19" s="19"/>
      <c r="J19" s="25"/>
      <c r="K19" s="21"/>
      <c r="L19" s="19"/>
      <c r="M19" s="231">
        <f t="shared" si="0"/>
        <v>0</v>
      </c>
      <c r="N19" s="26"/>
    </row>
    <row r="20" spans="2:14" x14ac:dyDescent="0.25">
      <c r="B20" s="18"/>
      <c r="C20" s="19"/>
      <c r="D20" s="222" t="s">
        <v>609</v>
      </c>
      <c r="E20" s="21"/>
      <c r="F20" s="19"/>
      <c r="G20" s="25"/>
      <c r="H20" s="21"/>
      <c r="I20" s="19"/>
      <c r="J20" s="25"/>
      <c r="K20" s="21"/>
      <c r="L20" s="19"/>
      <c r="M20" s="231">
        <f t="shared" si="0"/>
        <v>0</v>
      </c>
      <c r="N20" s="26"/>
    </row>
    <row r="21" spans="2:14" x14ac:dyDescent="0.25">
      <c r="B21" s="18"/>
      <c r="C21" s="19"/>
      <c r="D21" s="222" t="s">
        <v>609</v>
      </c>
      <c r="E21" s="21"/>
      <c r="F21" s="19"/>
      <c r="G21" s="25"/>
      <c r="H21" s="21"/>
      <c r="I21" s="19"/>
      <c r="J21" s="25"/>
      <c r="K21" s="21"/>
      <c r="L21" s="19"/>
      <c r="M21" s="231">
        <f t="shared" si="0"/>
        <v>0</v>
      </c>
      <c r="N21" s="26"/>
    </row>
    <row r="22" spans="2:14" x14ac:dyDescent="0.25">
      <c r="B22" s="18"/>
      <c r="C22" s="19"/>
      <c r="D22" s="222" t="s">
        <v>609</v>
      </c>
      <c r="E22" s="21"/>
      <c r="F22" s="19"/>
      <c r="G22" s="25"/>
      <c r="H22" s="21"/>
      <c r="I22" s="19"/>
      <c r="J22" s="25"/>
      <c r="K22" s="21"/>
      <c r="L22" s="19"/>
      <c r="M22" s="231">
        <f t="shared" si="0"/>
        <v>0</v>
      </c>
      <c r="N22" s="26"/>
    </row>
    <row r="23" spans="2:14" x14ac:dyDescent="0.25">
      <c r="B23" s="18"/>
      <c r="C23" s="19"/>
      <c r="D23" s="222" t="s">
        <v>609</v>
      </c>
      <c r="E23" s="21"/>
      <c r="F23" s="19"/>
      <c r="G23" s="25"/>
      <c r="H23" s="21"/>
      <c r="I23" s="19"/>
      <c r="J23" s="25"/>
      <c r="K23" s="21"/>
      <c r="L23" s="19"/>
      <c r="M23" s="231">
        <f t="shared" si="0"/>
        <v>0</v>
      </c>
      <c r="N23" s="26"/>
    </row>
    <row r="24" spans="2:14" x14ac:dyDescent="0.25">
      <c r="B24" s="18"/>
      <c r="C24" s="19"/>
      <c r="D24" s="222" t="s">
        <v>609</v>
      </c>
      <c r="E24" s="21"/>
      <c r="F24" s="19"/>
      <c r="G24" s="25"/>
      <c r="H24" s="21"/>
      <c r="I24" s="19"/>
      <c r="J24" s="25"/>
      <c r="K24" s="21"/>
      <c r="L24" s="19"/>
      <c r="M24" s="231">
        <f t="shared" si="0"/>
        <v>0</v>
      </c>
      <c r="N24" s="26"/>
    </row>
    <row r="25" spans="2:14" x14ac:dyDescent="0.25">
      <c r="B25" s="18"/>
      <c r="C25" s="19"/>
      <c r="D25" s="222" t="s">
        <v>609</v>
      </c>
      <c r="E25" s="21"/>
      <c r="F25" s="19"/>
      <c r="G25" s="25"/>
      <c r="H25" s="21"/>
      <c r="I25" s="19"/>
      <c r="J25" s="25"/>
      <c r="K25" s="21"/>
      <c r="L25" s="19"/>
      <c r="M25" s="231">
        <f t="shared" si="0"/>
        <v>0</v>
      </c>
      <c r="N25" s="26"/>
    </row>
    <row r="26" spans="2:14" x14ac:dyDescent="0.25">
      <c r="B26" s="18"/>
      <c r="C26" s="19"/>
      <c r="D26" s="222" t="s">
        <v>609</v>
      </c>
      <c r="E26" s="21"/>
      <c r="F26" s="19"/>
      <c r="G26" s="25"/>
      <c r="H26" s="21"/>
      <c r="I26" s="19"/>
      <c r="J26" s="25"/>
      <c r="K26" s="21"/>
      <c r="L26" s="19"/>
      <c r="M26" s="231">
        <f t="shared" si="0"/>
        <v>0</v>
      </c>
      <c r="N26" s="26"/>
    </row>
    <row r="27" spans="2:14" x14ac:dyDescent="0.25">
      <c r="B27" s="18"/>
      <c r="C27" s="19"/>
      <c r="D27" s="222" t="s">
        <v>609</v>
      </c>
      <c r="E27" s="21"/>
      <c r="F27" s="19"/>
      <c r="G27" s="25"/>
      <c r="H27" s="21"/>
      <c r="I27" s="19"/>
      <c r="J27" s="25"/>
      <c r="K27" s="21"/>
      <c r="L27" s="19"/>
      <c r="M27" s="231">
        <f t="shared" si="0"/>
        <v>0</v>
      </c>
      <c r="N27" s="26"/>
    </row>
    <row r="28" spans="2:14" x14ac:dyDescent="0.25">
      <c r="B28" s="18"/>
      <c r="C28" s="19"/>
      <c r="D28" s="222" t="s">
        <v>609</v>
      </c>
      <c r="E28" s="21"/>
      <c r="F28" s="19"/>
      <c r="G28" s="25"/>
      <c r="H28" s="21"/>
      <c r="I28" s="19"/>
      <c r="J28" s="25"/>
      <c r="K28" s="21"/>
      <c r="L28" s="19"/>
      <c r="M28" s="231">
        <f t="shared" si="0"/>
        <v>0</v>
      </c>
      <c r="N28" s="26"/>
    </row>
    <row r="29" spans="2:14" x14ac:dyDescent="0.25">
      <c r="B29" s="18"/>
      <c r="C29" s="19"/>
      <c r="D29" s="222" t="s">
        <v>609</v>
      </c>
      <c r="E29" s="21"/>
      <c r="F29" s="19"/>
      <c r="G29" s="25"/>
      <c r="H29" s="21"/>
      <c r="I29" s="19"/>
      <c r="J29" s="25"/>
      <c r="K29" s="21"/>
      <c r="L29" s="19"/>
      <c r="M29" s="231">
        <f t="shared" si="0"/>
        <v>0</v>
      </c>
      <c r="N29" s="26"/>
    </row>
    <row r="30" spans="2:14" x14ac:dyDescent="0.25">
      <c r="B30" s="18"/>
      <c r="C30" s="19"/>
      <c r="D30" s="222" t="s">
        <v>609</v>
      </c>
      <c r="E30" s="21"/>
      <c r="F30" s="19"/>
      <c r="G30" s="25"/>
      <c r="H30" s="21"/>
      <c r="I30" s="19"/>
      <c r="J30" s="25"/>
      <c r="K30" s="21"/>
      <c r="L30" s="19"/>
      <c r="M30" s="231">
        <f t="shared" si="0"/>
        <v>0</v>
      </c>
      <c r="N30" s="26"/>
    </row>
    <row r="31" spans="2:14" x14ac:dyDescent="0.25">
      <c r="B31" s="18"/>
      <c r="C31" s="19"/>
      <c r="D31" s="222" t="s">
        <v>609</v>
      </c>
      <c r="E31" s="21"/>
      <c r="F31" s="19"/>
      <c r="G31" s="25"/>
      <c r="H31" s="21"/>
      <c r="I31" s="19"/>
      <c r="J31" s="25"/>
      <c r="K31" s="21"/>
      <c r="L31" s="19"/>
      <c r="M31" s="231">
        <f t="shared" si="0"/>
        <v>0</v>
      </c>
      <c r="N31" s="26"/>
    </row>
    <row r="32" spans="2:14" x14ac:dyDescent="0.25">
      <c r="B32" s="18"/>
      <c r="C32" s="19"/>
      <c r="D32" s="222" t="s">
        <v>609</v>
      </c>
      <c r="E32" s="21"/>
      <c r="F32" s="19"/>
      <c r="G32" s="25"/>
      <c r="H32" s="21"/>
      <c r="I32" s="19"/>
      <c r="J32" s="25"/>
      <c r="K32" s="21"/>
      <c r="L32" s="19"/>
      <c r="M32" s="231">
        <f t="shared" si="0"/>
        <v>0</v>
      </c>
      <c r="N32" s="26"/>
    </row>
    <row r="33" spans="2:14" x14ac:dyDescent="0.25">
      <c r="B33" s="18"/>
      <c r="C33" s="19"/>
      <c r="D33" s="222" t="s">
        <v>609</v>
      </c>
      <c r="E33" s="21"/>
      <c r="F33" s="19"/>
      <c r="G33" s="25"/>
      <c r="H33" s="21"/>
      <c r="I33" s="19"/>
      <c r="J33" s="25"/>
      <c r="K33" s="21"/>
      <c r="L33" s="19"/>
      <c r="M33" s="231">
        <f t="shared" si="0"/>
        <v>0</v>
      </c>
      <c r="N33" s="26"/>
    </row>
    <row r="34" spans="2:14" x14ac:dyDescent="0.25">
      <c r="B34" s="18"/>
      <c r="C34" s="19"/>
      <c r="D34" s="222" t="s">
        <v>609</v>
      </c>
      <c r="E34" s="21"/>
      <c r="F34" s="19"/>
      <c r="G34" s="25"/>
      <c r="H34" s="21"/>
      <c r="I34" s="19"/>
      <c r="J34" s="25"/>
      <c r="K34" s="21"/>
      <c r="L34" s="19"/>
      <c r="M34" s="231">
        <f t="shared" si="0"/>
        <v>0</v>
      </c>
      <c r="N34" s="26"/>
    </row>
    <row r="35" spans="2:14" x14ac:dyDescent="0.25">
      <c r="B35" s="18"/>
      <c r="C35" s="19"/>
      <c r="D35" s="222" t="s">
        <v>609</v>
      </c>
      <c r="E35" s="21"/>
      <c r="F35" s="19"/>
      <c r="G35" s="25"/>
      <c r="H35" s="21"/>
      <c r="I35" s="19"/>
      <c r="J35" s="25"/>
      <c r="K35" s="21"/>
      <c r="L35" s="19"/>
      <c r="M35" s="231">
        <f t="shared" si="0"/>
        <v>0</v>
      </c>
      <c r="N35" s="26"/>
    </row>
    <row r="36" spans="2:14" x14ac:dyDescent="0.25">
      <c r="B36" s="18"/>
      <c r="C36" s="19"/>
      <c r="D36" s="222" t="s">
        <v>609</v>
      </c>
      <c r="E36" s="21"/>
      <c r="F36" s="19"/>
      <c r="G36" s="25"/>
      <c r="H36" s="21"/>
      <c r="I36" s="19"/>
      <c r="J36" s="25"/>
      <c r="K36" s="21"/>
      <c r="L36" s="19"/>
      <c r="M36" s="231">
        <f t="shared" si="0"/>
        <v>0</v>
      </c>
      <c r="N36" s="26"/>
    </row>
    <row r="37" spans="2:14" x14ac:dyDescent="0.25">
      <c r="B37" s="18"/>
      <c r="C37" s="19"/>
      <c r="D37" s="222" t="s">
        <v>609</v>
      </c>
      <c r="E37" s="21"/>
      <c r="F37" s="19"/>
      <c r="G37" s="25"/>
      <c r="H37" s="21"/>
      <c r="I37" s="19"/>
      <c r="J37" s="25"/>
      <c r="K37" s="21"/>
      <c r="L37" s="19"/>
      <c r="M37" s="231">
        <f t="shared" si="0"/>
        <v>0</v>
      </c>
      <c r="N37" s="26"/>
    </row>
    <row r="38" spans="2:14" x14ac:dyDescent="0.25">
      <c r="B38" s="18"/>
      <c r="C38" s="19"/>
      <c r="D38" s="222" t="s">
        <v>609</v>
      </c>
      <c r="E38" s="21"/>
      <c r="F38" s="19"/>
      <c r="G38" s="25"/>
      <c r="H38" s="21"/>
      <c r="I38" s="19"/>
      <c r="J38" s="25"/>
      <c r="K38" s="21"/>
      <c r="L38" s="19"/>
      <c r="M38" s="231">
        <f t="shared" si="0"/>
        <v>0</v>
      </c>
      <c r="N38" s="26"/>
    </row>
    <row r="39" spans="2:14" x14ac:dyDescent="0.25">
      <c r="B39" s="18"/>
      <c r="C39" s="19"/>
      <c r="D39" s="222" t="s">
        <v>609</v>
      </c>
      <c r="E39" s="21"/>
      <c r="F39" s="19"/>
      <c r="G39" s="25"/>
      <c r="H39" s="21"/>
      <c r="I39" s="19"/>
      <c r="J39" s="25"/>
      <c r="K39" s="21"/>
      <c r="L39" s="19"/>
      <c r="M39" s="231">
        <f t="shared" si="0"/>
        <v>0</v>
      </c>
      <c r="N39" s="26"/>
    </row>
    <row r="40" spans="2:14" x14ac:dyDescent="0.25">
      <c r="B40" s="18"/>
      <c r="C40" s="19"/>
      <c r="D40" s="222" t="s">
        <v>609</v>
      </c>
      <c r="E40" s="21"/>
      <c r="F40" s="19"/>
      <c r="G40" s="25"/>
      <c r="H40" s="21"/>
      <c r="I40" s="19"/>
      <c r="J40" s="25"/>
      <c r="K40" s="21"/>
      <c r="L40" s="19"/>
      <c r="M40" s="231">
        <f t="shared" si="0"/>
        <v>0</v>
      </c>
      <c r="N40" s="26"/>
    </row>
    <row r="41" spans="2:14" x14ac:dyDescent="0.25">
      <c r="B41" s="18"/>
      <c r="C41" s="19"/>
      <c r="D41" s="222" t="s">
        <v>609</v>
      </c>
      <c r="E41" s="21"/>
      <c r="F41" s="19"/>
      <c r="G41" s="25"/>
      <c r="H41" s="21"/>
      <c r="I41" s="19"/>
      <c r="J41" s="25"/>
      <c r="K41" s="21"/>
      <c r="L41" s="19"/>
      <c r="M41" s="231">
        <f t="shared" si="0"/>
        <v>0</v>
      </c>
      <c r="N41" s="26"/>
    </row>
    <row r="42" spans="2:14" x14ac:dyDescent="0.25">
      <c r="B42" s="18"/>
      <c r="C42" s="19"/>
      <c r="D42" s="222" t="s">
        <v>609</v>
      </c>
      <c r="E42" s="21"/>
      <c r="F42" s="19"/>
      <c r="G42" s="25"/>
      <c r="H42" s="21"/>
      <c r="I42" s="19"/>
      <c r="J42" s="25"/>
      <c r="K42" s="21"/>
      <c r="L42" s="19"/>
      <c r="M42" s="231">
        <f t="shared" si="0"/>
        <v>0</v>
      </c>
      <c r="N42" s="26"/>
    </row>
    <row r="43" spans="2:14" x14ac:dyDescent="0.25">
      <c r="B43" s="18"/>
      <c r="C43" s="19"/>
      <c r="D43" s="222" t="s">
        <v>609</v>
      </c>
      <c r="E43" s="21"/>
      <c r="F43" s="19"/>
      <c r="G43" s="25"/>
      <c r="H43" s="21"/>
      <c r="I43" s="19"/>
      <c r="J43" s="25"/>
      <c r="K43" s="21"/>
      <c r="L43" s="19"/>
      <c r="M43" s="231">
        <f t="shared" si="0"/>
        <v>0</v>
      </c>
      <c r="N43" s="26"/>
    </row>
    <row r="44" spans="2:14" x14ac:dyDescent="0.25">
      <c r="B44" s="18"/>
      <c r="C44" s="19"/>
      <c r="D44" s="222" t="s">
        <v>609</v>
      </c>
      <c r="E44" s="21"/>
      <c r="F44" s="19"/>
      <c r="G44" s="25"/>
      <c r="H44" s="21"/>
      <c r="I44" s="19"/>
      <c r="J44" s="25"/>
      <c r="K44" s="21"/>
      <c r="L44" s="19"/>
      <c r="M44" s="231">
        <f t="shared" si="0"/>
        <v>0</v>
      </c>
      <c r="N44" s="26"/>
    </row>
    <row r="45" spans="2:14" x14ac:dyDescent="0.25">
      <c r="B45" s="18"/>
      <c r="C45" s="19"/>
      <c r="D45" s="222" t="s">
        <v>609</v>
      </c>
      <c r="E45" s="21"/>
      <c r="F45" s="19"/>
      <c r="G45" s="25"/>
      <c r="H45" s="21"/>
      <c r="I45" s="19"/>
      <c r="J45" s="25"/>
      <c r="K45" s="21"/>
      <c r="L45" s="19"/>
      <c r="M45" s="231">
        <f t="shared" si="0"/>
        <v>0</v>
      </c>
      <c r="N45" s="26"/>
    </row>
    <row r="46" spans="2:14" x14ac:dyDescent="0.25">
      <c r="B46" s="18"/>
      <c r="C46" s="19"/>
      <c r="D46" s="222" t="s">
        <v>609</v>
      </c>
      <c r="E46" s="21"/>
      <c r="F46" s="19"/>
      <c r="G46" s="25"/>
      <c r="H46" s="21"/>
      <c r="I46" s="19"/>
      <c r="J46" s="25"/>
      <c r="K46" s="21"/>
      <c r="L46" s="19"/>
      <c r="M46" s="231">
        <f t="shared" si="0"/>
        <v>0</v>
      </c>
      <c r="N46" s="26"/>
    </row>
    <row r="47" spans="2:14" x14ac:dyDescent="0.25">
      <c r="B47" s="18"/>
      <c r="C47" s="19"/>
      <c r="D47" s="222" t="s">
        <v>609</v>
      </c>
      <c r="E47" s="21"/>
      <c r="F47" s="19"/>
      <c r="G47" s="25"/>
      <c r="H47" s="21"/>
      <c r="I47" s="19"/>
      <c r="J47" s="25"/>
      <c r="K47" s="21"/>
      <c r="L47" s="19"/>
      <c r="M47" s="231">
        <f t="shared" si="0"/>
        <v>0</v>
      </c>
      <c r="N47" s="26"/>
    </row>
    <row r="48" spans="2:14" x14ac:dyDescent="0.25">
      <c r="B48" s="18"/>
      <c r="C48" s="19"/>
      <c r="D48" s="222" t="s">
        <v>609</v>
      </c>
      <c r="E48" s="21"/>
      <c r="F48" s="19"/>
      <c r="G48" s="25"/>
      <c r="H48" s="21"/>
      <c r="I48" s="19"/>
      <c r="J48" s="25"/>
      <c r="K48" s="21"/>
      <c r="L48" s="19"/>
      <c r="M48" s="231">
        <f t="shared" si="0"/>
        <v>0</v>
      </c>
      <c r="N48" s="26"/>
    </row>
    <row r="49" spans="2:14" x14ac:dyDescent="0.25">
      <c r="B49" s="18"/>
      <c r="C49" s="19"/>
      <c r="D49" s="222" t="s">
        <v>609</v>
      </c>
      <c r="E49" s="21"/>
      <c r="F49" s="19"/>
      <c r="G49" s="25"/>
      <c r="H49" s="21"/>
      <c r="I49" s="19"/>
      <c r="J49" s="25"/>
      <c r="K49" s="21"/>
      <c r="L49" s="19"/>
      <c r="M49" s="231">
        <f t="shared" si="0"/>
        <v>0</v>
      </c>
      <c r="N49" s="26"/>
    </row>
    <row r="50" spans="2:14" x14ac:dyDescent="0.25">
      <c r="B50" s="18"/>
      <c r="C50" s="19"/>
      <c r="D50" s="222" t="s">
        <v>609</v>
      </c>
      <c r="E50" s="21"/>
      <c r="F50" s="19"/>
      <c r="G50" s="25"/>
      <c r="H50" s="21"/>
      <c r="I50" s="19"/>
      <c r="J50" s="25"/>
      <c r="K50" s="21"/>
      <c r="L50" s="19"/>
      <c r="M50" s="231">
        <f t="shared" si="0"/>
        <v>0</v>
      </c>
      <c r="N50" s="26"/>
    </row>
    <row r="51" spans="2:14" x14ac:dyDescent="0.25">
      <c r="B51" s="18"/>
      <c r="C51" s="19"/>
      <c r="D51" s="222" t="s">
        <v>609</v>
      </c>
      <c r="E51" s="21"/>
      <c r="F51" s="19"/>
      <c r="G51" s="25"/>
      <c r="H51" s="21"/>
      <c r="I51" s="19"/>
      <c r="J51" s="25"/>
      <c r="K51" s="21"/>
      <c r="L51" s="19"/>
      <c r="M51" s="231">
        <f t="shared" si="0"/>
        <v>0</v>
      </c>
      <c r="N51" s="26"/>
    </row>
    <row r="52" spans="2:14" x14ac:dyDescent="0.25">
      <c r="B52" s="18"/>
      <c r="C52" s="19"/>
      <c r="D52" s="222" t="s">
        <v>609</v>
      </c>
      <c r="E52" s="21"/>
      <c r="F52" s="19"/>
      <c r="G52" s="25"/>
      <c r="H52" s="21"/>
      <c r="I52" s="19"/>
      <c r="J52" s="25"/>
      <c r="K52" s="21"/>
      <c r="L52" s="19"/>
      <c r="M52" s="231">
        <f t="shared" si="0"/>
        <v>0</v>
      </c>
      <c r="N52" s="26"/>
    </row>
    <row r="53" spans="2:14" x14ac:dyDescent="0.25">
      <c r="B53" s="18"/>
      <c r="C53" s="19"/>
      <c r="D53" s="222" t="s">
        <v>609</v>
      </c>
      <c r="E53" s="21"/>
      <c r="F53" s="19"/>
      <c r="G53" s="25"/>
      <c r="H53" s="21"/>
      <c r="I53" s="19"/>
      <c r="J53" s="25"/>
      <c r="K53" s="21"/>
      <c r="L53" s="19"/>
      <c r="M53" s="231">
        <f t="shared" si="0"/>
        <v>0</v>
      </c>
      <c r="N53" s="26"/>
    </row>
    <row r="54" spans="2:14" x14ac:dyDescent="0.25">
      <c r="B54" s="18"/>
      <c r="C54" s="19"/>
      <c r="D54" s="222" t="s">
        <v>609</v>
      </c>
      <c r="E54" s="21"/>
      <c r="F54" s="19"/>
      <c r="G54" s="25"/>
      <c r="H54" s="21"/>
      <c r="I54" s="19"/>
      <c r="J54" s="25"/>
      <c r="K54" s="21"/>
      <c r="L54" s="19"/>
      <c r="M54" s="231">
        <f t="shared" si="0"/>
        <v>0</v>
      </c>
      <c r="N54" s="26"/>
    </row>
    <row r="55" spans="2:14" x14ac:dyDescent="0.25">
      <c r="B55" s="18"/>
      <c r="C55" s="19"/>
      <c r="D55" s="222" t="s">
        <v>609</v>
      </c>
      <c r="E55" s="21"/>
      <c r="F55" s="19"/>
      <c r="G55" s="25"/>
      <c r="H55" s="21"/>
      <c r="I55" s="19"/>
      <c r="J55" s="25"/>
      <c r="K55" s="21"/>
      <c r="L55" s="19"/>
      <c r="M55" s="231">
        <f t="shared" si="0"/>
        <v>0</v>
      </c>
      <c r="N55" s="26"/>
    </row>
    <row r="56" spans="2:14" x14ac:dyDescent="0.25">
      <c r="B56" s="18"/>
      <c r="C56" s="19"/>
      <c r="D56" s="222" t="s">
        <v>609</v>
      </c>
      <c r="E56" s="21"/>
      <c r="F56" s="19"/>
      <c r="G56" s="25"/>
      <c r="H56" s="21"/>
      <c r="I56" s="19"/>
      <c r="J56" s="25"/>
      <c r="K56" s="21"/>
      <c r="L56" s="19"/>
      <c r="M56" s="231">
        <f t="shared" si="0"/>
        <v>0</v>
      </c>
      <c r="N56" s="26"/>
    </row>
    <row r="57" spans="2:14" x14ac:dyDescent="0.25">
      <c r="B57" s="18"/>
      <c r="C57" s="19"/>
      <c r="D57" s="222" t="s">
        <v>609</v>
      </c>
      <c r="E57" s="21"/>
      <c r="F57" s="19"/>
      <c r="G57" s="25"/>
      <c r="H57" s="21"/>
      <c r="I57" s="19"/>
      <c r="J57" s="25"/>
      <c r="K57" s="21"/>
      <c r="L57" s="19"/>
      <c r="M57" s="231">
        <f t="shared" si="0"/>
        <v>0</v>
      </c>
      <c r="N57" s="26"/>
    </row>
    <row r="58" spans="2:14" x14ac:dyDescent="0.25">
      <c r="B58" s="18"/>
      <c r="C58" s="19"/>
      <c r="D58" s="222" t="s">
        <v>609</v>
      </c>
      <c r="E58" s="21"/>
      <c r="F58" s="19"/>
      <c r="G58" s="25"/>
      <c r="H58" s="21"/>
      <c r="I58" s="19"/>
      <c r="J58" s="25"/>
      <c r="K58" s="21"/>
      <c r="L58" s="19"/>
      <c r="M58" s="231">
        <f t="shared" si="0"/>
        <v>0</v>
      </c>
      <c r="N58" s="26"/>
    </row>
    <row r="59" spans="2:14" x14ac:dyDescent="0.25">
      <c r="B59" s="18"/>
      <c r="C59" s="19"/>
      <c r="D59" s="222" t="s">
        <v>609</v>
      </c>
      <c r="E59" s="21"/>
      <c r="F59" s="19"/>
      <c r="G59" s="25"/>
      <c r="H59" s="21"/>
      <c r="I59" s="19"/>
      <c r="J59" s="25"/>
      <c r="K59" s="21"/>
      <c r="L59" s="19"/>
      <c r="M59" s="231">
        <f t="shared" si="0"/>
        <v>0</v>
      </c>
      <c r="N59" s="26"/>
    </row>
    <row r="60" spans="2:14" x14ac:dyDescent="0.25">
      <c r="B60" s="18"/>
      <c r="C60" s="19"/>
      <c r="D60" s="222" t="s">
        <v>609</v>
      </c>
      <c r="E60" s="21"/>
      <c r="F60" s="19"/>
      <c r="G60" s="25"/>
      <c r="H60" s="21"/>
      <c r="I60" s="19"/>
      <c r="J60" s="25"/>
      <c r="K60" s="21"/>
      <c r="L60" s="19"/>
      <c r="M60" s="231">
        <f t="shared" si="0"/>
        <v>0</v>
      </c>
      <c r="N60" s="26"/>
    </row>
    <row r="61" spans="2:14" x14ac:dyDescent="0.25">
      <c r="B61" s="18"/>
      <c r="C61" s="19"/>
      <c r="D61" s="222" t="s">
        <v>609</v>
      </c>
      <c r="E61" s="21"/>
      <c r="F61" s="19"/>
      <c r="G61" s="25"/>
      <c r="H61" s="21"/>
      <c r="I61" s="19"/>
      <c r="J61" s="25"/>
      <c r="K61" s="21"/>
      <c r="L61" s="19"/>
      <c r="M61" s="231">
        <f t="shared" si="0"/>
        <v>0</v>
      </c>
      <c r="N61" s="26"/>
    </row>
    <row r="62" spans="2:14" x14ac:dyDescent="0.25">
      <c r="B62" s="18"/>
      <c r="C62" s="19"/>
      <c r="D62" s="222" t="s">
        <v>609</v>
      </c>
      <c r="E62" s="21"/>
      <c r="F62" s="19"/>
      <c r="G62" s="25"/>
      <c r="H62" s="21"/>
      <c r="I62" s="19"/>
      <c r="J62" s="25"/>
      <c r="K62" s="21"/>
      <c r="L62" s="19"/>
      <c r="M62" s="231">
        <f t="shared" si="0"/>
        <v>0</v>
      </c>
      <c r="N62" s="26"/>
    </row>
    <row r="63" spans="2:14" x14ac:dyDescent="0.25">
      <c r="B63" s="18"/>
      <c r="C63" s="19"/>
      <c r="D63" s="222" t="s">
        <v>609</v>
      </c>
      <c r="E63" s="21"/>
      <c r="F63" s="19"/>
      <c r="G63" s="25"/>
      <c r="H63" s="21"/>
      <c r="I63" s="19"/>
      <c r="J63" s="25"/>
      <c r="K63" s="21"/>
      <c r="L63" s="19"/>
      <c r="M63" s="231">
        <f t="shared" si="0"/>
        <v>0</v>
      </c>
      <c r="N63" s="26"/>
    </row>
    <row r="64" spans="2:14" x14ac:dyDescent="0.25">
      <c r="B64" s="18"/>
      <c r="C64" s="19"/>
      <c r="D64" s="222" t="s">
        <v>609</v>
      </c>
      <c r="E64" s="21"/>
      <c r="F64" s="19"/>
      <c r="G64" s="25"/>
      <c r="H64" s="21"/>
      <c r="I64" s="19"/>
      <c r="J64" s="25"/>
      <c r="K64" s="21"/>
      <c r="L64" s="19"/>
      <c r="M64" s="231">
        <f t="shared" si="0"/>
        <v>0</v>
      </c>
      <c r="N64" s="26"/>
    </row>
    <row r="65" spans="2:14" x14ac:dyDescent="0.25">
      <c r="B65" s="18"/>
      <c r="C65" s="19"/>
      <c r="D65" s="222" t="s">
        <v>609</v>
      </c>
      <c r="E65" s="21"/>
      <c r="F65" s="19"/>
      <c r="G65" s="25"/>
      <c r="H65" s="21"/>
      <c r="I65" s="19"/>
      <c r="J65" s="25"/>
      <c r="K65" s="21"/>
      <c r="L65" s="19"/>
      <c r="M65" s="231">
        <f t="shared" si="0"/>
        <v>0</v>
      </c>
      <c r="N65" s="26"/>
    </row>
    <row r="66" spans="2:14" x14ac:dyDescent="0.25">
      <c r="B66" s="18"/>
      <c r="C66" s="19"/>
      <c r="D66" s="222" t="s">
        <v>609</v>
      </c>
      <c r="E66" s="21"/>
      <c r="F66" s="19"/>
      <c r="G66" s="25"/>
      <c r="H66" s="21"/>
      <c r="I66" s="19"/>
      <c r="J66" s="25"/>
      <c r="K66" s="21"/>
      <c r="L66" s="19"/>
      <c r="M66" s="231">
        <f t="shared" si="0"/>
        <v>0</v>
      </c>
      <c r="N66" s="26"/>
    </row>
    <row r="67" spans="2:14" x14ac:dyDescent="0.25">
      <c r="B67" s="18"/>
      <c r="C67" s="19"/>
      <c r="D67" s="222" t="s">
        <v>609</v>
      </c>
      <c r="E67" s="21"/>
      <c r="F67" s="19"/>
      <c r="G67" s="25"/>
      <c r="H67" s="21"/>
      <c r="I67" s="19"/>
      <c r="J67" s="25"/>
      <c r="K67" s="21"/>
      <c r="L67" s="19"/>
      <c r="M67" s="231">
        <f t="shared" si="0"/>
        <v>0</v>
      </c>
      <c r="N67" s="26"/>
    </row>
    <row r="68" spans="2:14" x14ac:dyDescent="0.25">
      <c r="B68" s="18"/>
      <c r="C68" s="19"/>
      <c r="D68" s="222" t="s">
        <v>609</v>
      </c>
      <c r="E68" s="21"/>
      <c r="F68" s="19"/>
      <c r="G68" s="25"/>
      <c r="H68" s="21"/>
      <c r="I68" s="19"/>
      <c r="J68" s="25"/>
      <c r="K68" s="21"/>
      <c r="L68" s="19"/>
      <c r="M68" s="231">
        <f t="shared" si="0"/>
        <v>0</v>
      </c>
      <c r="N68" s="26"/>
    </row>
    <row r="69" spans="2:14" x14ac:dyDescent="0.25">
      <c r="B69" s="18"/>
      <c r="C69" s="19"/>
      <c r="D69" s="222" t="s">
        <v>609</v>
      </c>
      <c r="E69" s="21"/>
      <c r="F69" s="19"/>
      <c r="G69" s="25"/>
      <c r="H69" s="21"/>
      <c r="I69" s="19"/>
      <c r="J69" s="25"/>
      <c r="K69" s="21"/>
      <c r="L69" s="19"/>
      <c r="M69" s="231">
        <f t="shared" ref="M69:M132" si="1">SUM(E69:L69)</f>
        <v>0</v>
      </c>
      <c r="N69" s="26"/>
    </row>
    <row r="70" spans="2:14" x14ac:dyDescent="0.25">
      <c r="B70" s="18"/>
      <c r="C70" s="19"/>
      <c r="D70" s="222" t="s">
        <v>609</v>
      </c>
      <c r="E70" s="21"/>
      <c r="F70" s="19"/>
      <c r="G70" s="25"/>
      <c r="H70" s="21"/>
      <c r="I70" s="19"/>
      <c r="J70" s="25"/>
      <c r="K70" s="21"/>
      <c r="L70" s="19"/>
      <c r="M70" s="231">
        <f t="shared" si="1"/>
        <v>0</v>
      </c>
      <c r="N70" s="26"/>
    </row>
    <row r="71" spans="2:14" x14ac:dyDescent="0.25">
      <c r="B71" s="18"/>
      <c r="C71" s="19"/>
      <c r="D71" s="222" t="s">
        <v>609</v>
      </c>
      <c r="E71" s="21"/>
      <c r="F71" s="19"/>
      <c r="G71" s="25"/>
      <c r="H71" s="21"/>
      <c r="I71" s="19"/>
      <c r="J71" s="25"/>
      <c r="K71" s="21"/>
      <c r="L71" s="19"/>
      <c r="M71" s="231">
        <f t="shared" si="1"/>
        <v>0</v>
      </c>
      <c r="N71" s="26"/>
    </row>
    <row r="72" spans="2:14" x14ac:dyDescent="0.25">
      <c r="B72" s="18"/>
      <c r="C72" s="19"/>
      <c r="D72" s="222" t="s">
        <v>609</v>
      </c>
      <c r="E72" s="21"/>
      <c r="F72" s="19"/>
      <c r="G72" s="25"/>
      <c r="H72" s="21"/>
      <c r="I72" s="19"/>
      <c r="J72" s="25"/>
      <c r="K72" s="21"/>
      <c r="L72" s="19"/>
      <c r="M72" s="231">
        <f t="shared" si="1"/>
        <v>0</v>
      </c>
      <c r="N72" s="26"/>
    </row>
    <row r="73" spans="2:14" x14ac:dyDescent="0.25">
      <c r="B73" s="18"/>
      <c r="C73" s="19"/>
      <c r="D73" s="222" t="s">
        <v>609</v>
      </c>
      <c r="E73" s="21"/>
      <c r="F73" s="19"/>
      <c r="G73" s="25"/>
      <c r="H73" s="21"/>
      <c r="I73" s="19"/>
      <c r="J73" s="25"/>
      <c r="K73" s="21"/>
      <c r="L73" s="19"/>
      <c r="M73" s="231">
        <f t="shared" si="1"/>
        <v>0</v>
      </c>
      <c r="N73" s="26"/>
    </row>
    <row r="74" spans="2:14" x14ac:dyDescent="0.25">
      <c r="B74" s="18"/>
      <c r="C74" s="19"/>
      <c r="D74" s="222" t="s">
        <v>609</v>
      </c>
      <c r="E74" s="21"/>
      <c r="F74" s="19"/>
      <c r="G74" s="25"/>
      <c r="H74" s="21"/>
      <c r="I74" s="19"/>
      <c r="J74" s="25"/>
      <c r="K74" s="21"/>
      <c r="L74" s="19"/>
      <c r="M74" s="231">
        <f t="shared" si="1"/>
        <v>0</v>
      </c>
      <c r="N74" s="26"/>
    </row>
    <row r="75" spans="2:14" x14ac:dyDescent="0.25">
      <c r="B75" s="18"/>
      <c r="C75" s="19"/>
      <c r="D75" s="222" t="s">
        <v>609</v>
      </c>
      <c r="E75" s="21"/>
      <c r="F75" s="19"/>
      <c r="G75" s="25"/>
      <c r="H75" s="21"/>
      <c r="I75" s="19"/>
      <c r="J75" s="25"/>
      <c r="K75" s="21"/>
      <c r="L75" s="19"/>
      <c r="M75" s="231">
        <f t="shared" si="1"/>
        <v>0</v>
      </c>
      <c r="N75" s="26"/>
    </row>
    <row r="76" spans="2:14" x14ac:dyDescent="0.25">
      <c r="B76" s="18"/>
      <c r="C76" s="19"/>
      <c r="D76" s="222" t="s">
        <v>609</v>
      </c>
      <c r="E76" s="21"/>
      <c r="F76" s="19"/>
      <c r="G76" s="25"/>
      <c r="H76" s="21"/>
      <c r="I76" s="19"/>
      <c r="J76" s="25"/>
      <c r="K76" s="21"/>
      <c r="L76" s="19"/>
      <c r="M76" s="231">
        <f t="shared" si="1"/>
        <v>0</v>
      </c>
      <c r="N76" s="26"/>
    </row>
    <row r="77" spans="2:14" x14ac:dyDescent="0.25">
      <c r="B77" s="18"/>
      <c r="C77" s="19"/>
      <c r="D77" s="222" t="s">
        <v>609</v>
      </c>
      <c r="E77" s="21"/>
      <c r="F77" s="19"/>
      <c r="G77" s="25"/>
      <c r="H77" s="21"/>
      <c r="I77" s="19"/>
      <c r="J77" s="25"/>
      <c r="K77" s="21"/>
      <c r="L77" s="19"/>
      <c r="M77" s="231">
        <f t="shared" si="1"/>
        <v>0</v>
      </c>
      <c r="N77" s="26"/>
    </row>
    <row r="78" spans="2:14" x14ac:dyDescent="0.25">
      <c r="B78" s="18"/>
      <c r="C78" s="19"/>
      <c r="D78" s="222" t="s">
        <v>609</v>
      </c>
      <c r="E78" s="21"/>
      <c r="F78" s="19"/>
      <c r="G78" s="25"/>
      <c r="H78" s="21"/>
      <c r="I78" s="19"/>
      <c r="J78" s="25"/>
      <c r="K78" s="21"/>
      <c r="L78" s="19"/>
      <c r="M78" s="231">
        <f t="shared" si="1"/>
        <v>0</v>
      </c>
      <c r="N78" s="26"/>
    </row>
    <row r="79" spans="2:14" x14ac:dyDescent="0.25">
      <c r="B79" s="18"/>
      <c r="C79" s="19"/>
      <c r="D79" s="222" t="s">
        <v>609</v>
      </c>
      <c r="E79" s="21"/>
      <c r="F79" s="19"/>
      <c r="G79" s="25"/>
      <c r="H79" s="21"/>
      <c r="I79" s="19"/>
      <c r="J79" s="25"/>
      <c r="K79" s="21"/>
      <c r="L79" s="19"/>
      <c r="M79" s="231">
        <f t="shared" si="1"/>
        <v>0</v>
      </c>
      <c r="N79" s="26"/>
    </row>
    <row r="80" spans="2:14" x14ac:dyDescent="0.25">
      <c r="B80" s="18"/>
      <c r="C80" s="19"/>
      <c r="D80" s="222" t="s">
        <v>609</v>
      </c>
      <c r="E80" s="21"/>
      <c r="F80" s="19"/>
      <c r="G80" s="25"/>
      <c r="H80" s="21"/>
      <c r="I80" s="19"/>
      <c r="J80" s="25"/>
      <c r="K80" s="21"/>
      <c r="L80" s="19"/>
      <c r="M80" s="231">
        <f t="shared" si="1"/>
        <v>0</v>
      </c>
      <c r="N80" s="26"/>
    </row>
    <row r="81" spans="2:14" x14ac:dyDescent="0.25">
      <c r="B81" s="18"/>
      <c r="C81" s="19"/>
      <c r="D81" s="222" t="s">
        <v>609</v>
      </c>
      <c r="E81" s="21"/>
      <c r="F81" s="19"/>
      <c r="G81" s="25"/>
      <c r="H81" s="21"/>
      <c r="I81" s="19"/>
      <c r="J81" s="25"/>
      <c r="K81" s="21"/>
      <c r="L81" s="19"/>
      <c r="M81" s="231">
        <f t="shared" si="1"/>
        <v>0</v>
      </c>
      <c r="N81" s="26"/>
    </row>
    <row r="82" spans="2:14" x14ac:dyDescent="0.25">
      <c r="B82" s="18"/>
      <c r="C82" s="19"/>
      <c r="D82" s="222" t="s">
        <v>609</v>
      </c>
      <c r="E82" s="21"/>
      <c r="F82" s="19"/>
      <c r="G82" s="25"/>
      <c r="H82" s="21"/>
      <c r="I82" s="19"/>
      <c r="J82" s="25"/>
      <c r="K82" s="21"/>
      <c r="L82" s="19"/>
      <c r="M82" s="231">
        <f t="shared" si="1"/>
        <v>0</v>
      </c>
      <c r="N82" s="26"/>
    </row>
    <row r="83" spans="2:14" x14ac:dyDescent="0.25">
      <c r="B83" s="18"/>
      <c r="C83" s="19"/>
      <c r="D83" s="222" t="s">
        <v>609</v>
      </c>
      <c r="E83" s="21"/>
      <c r="F83" s="19"/>
      <c r="G83" s="25"/>
      <c r="H83" s="21"/>
      <c r="I83" s="19"/>
      <c r="J83" s="25"/>
      <c r="K83" s="21"/>
      <c r="L83" s="19"/>
      <c r="M83" s="231">
        <f t="shared" si="1"/>
        <v>0</v>
      </c>
      <c r="N83" s="26"/>
    </row>
    <row r="84" spans="2:14" x14ac:dyDescent="0.25">
      <c r="B84" s="18"/>
      <c r="C84" s="19"/>
      <c r="D84" s="222" t="s">
        <v>609</v>
      </c>
      <c r="E84" s="21"/>
      <c r="F84" s="19"/>
      <c r="G84" s="25"/>
      <c r="H84" s="21"/>
      <c r="I84" s="19"/>
      <c r="J84" s="25"/>
      <c r="K84" s="21"/>
      <c r="L84" s="19"/>
      <c r="M84" s="231">
        <f t="shared" si="1"/>
        <v>0</v>
      </c>
      <c r="N84" s="26"/>
    </row>
    <row r="85" spans="2:14" x14ac:dyDescent="0.25">
      <c r="B85" s="18"/>
      <c r="C85" s="19"/>
      <c r="D85" s="222" t="s">
        <v>609</v>
      </c>
      <c r="E85" s="21"/>
      <c r="F85" s="19"/>
      <c r="G85" s="25"/>
      <c r="H85" s="21"/>
      <c r="I85" s="19"/>
      <c r="J85" s="25"/>
      <c r="K85" s="21"/>
      <c r="L85" s="19"/>
      <c r="M85" s="231">
        <f t="shared" si="1"/>
        <v>0</v>
      </c>
      <c r="N85" s="26"/>
    </row>
    <row r="86" spans="2:14" x14ac:dyDescent="0.25">
      <c r="B86" s="18"/>
      <c r="C86" s="19"/>
      <c r="D86" s="222" t="s">
        <v>609</v>
      </c>
      <c r="E86" s="21"/>
      <c r="F86" s="19"/>
      <c r="G86" s="25"/>
      <c r="H86" s="21"/>
      <c r="I86" s="19"/>
      <c r="J86" s="25"/>
      <c r="K86" s="21"/>
      <c r="L86" s="19"/>
      <c r="M86" s="231">
        <f t="shared" si="1"/>
        <v>0</v>
      </c>
      <c r="N86" s="26"/>
    </row>
    <row r="87" spans="2:14" x14ac:dyDescent="0.25">
      <c r="B87" s="18"/>
      <c r="C87" s="19"/>
      <c r="D87" s="222" t="s">
        <v>609</v>
      </c>
      <c r="E87" s="21"/>
      <c r="F87" s="19"/>
      <c r="G87" s="25"/>
      <c r="H87" s="21"/>
      <c r="I87" s="19"/>
      <c r="J87" s="25"/>
      <c r="K87" s="21"/>
      <c r="L87" s="19"/>
      <c r="M87" s="231">
        <f t="shared" si="1"/>
        <v>0</v>
      </c>
      <c r="N87" s="26"/>
    </row>
    <row r="88" spans="2:14" x14ac:dyDescent="0.25">
      <c r="B88" s="18"/>
      <c r="C88" s="19"/>
      <c r="D88" s="222" t="s">
        <v>609</v>
      </c>
      <c r="E88" s="21"/>
      <c r="F88" s="19"/>
      <c r="G88" s="25"/>
      <c r="H88" s="21"/>
      <c r="I88" s="19"/>
      <c r="J88" s="25"/>
      <c r="K88" s="21"/>
      <c r="L88" s="19"/>
      <c r="M88" s="231">
        <f t="shared" si="1"/>
        <v>0</v>
      </c>
      <c r="N88" s="26"/>
    </row>
    <row r="89" spans="2:14" x14ac:dyDescent="0.25">
      <c r="B89" s="18"/>
      <c r="C89" s="19"/>
      <c r="D89" s="222" t="s">
        <v>609</v>
      </c>
      <c r="E89" s="21"/>
      <c r="F89" s="19"/>
      <c r="G89" s="25"/>
      <c r="H89" s="21"/>
      <c r="I89" s="19"/>
      <c r="J89" s="25"/>
      <c r="K89" s="21"/>
      <c r="L89" s="19"/>
      <c r="M89" s="231">
        <f t="shared" si="1"/>
        <v>0</v>
      </c>
      <c r="N89" s="26"/>
    </row>
    <row r="90" spans="2:14" x14ac:dyDescent="0.25">
      <c r="B90" s="18"/>
      <c r="C90" s="19"/>
      <c r="D90" s="222" t="s">
        <v>609</v>
      </c>
      <c r="E90" s="21"/>
      <c r="F90" s="19"/>
      <c r="G90" s="25"/>
      <c r="H90" s="21"/>
      <c r="I90" s="19"/>
      <c r="J90" s="25"/>
      <c r="K90" s="21"/>
      <c r="L90" s="19"/>
      <c r="M90" s="231">
        <f t="shared" si="1"/>
        <v>0</v>
      </c>
      <c r="N90" s="26"/>
    </row>
    <row r="91" spans="2:14" x14ac:dyDescent="0.25">
      <c r="B91" s="18"/>
      <c r="C91" s="19"/>
      <c r="D91" s="222" t="s">
        <v>609</v>
      </c>
      <c r="E91" s="21"/>
      <c r="F91" s="19"/>
      <c r="G91" s="25"/>
      <c r="H91" s="21"/>
      <c r="I91" s="19"/>
      <c r="J91" s="25"/>
      <c r="K91" s="21"/>
      <c r="L91" s="19"/>
      <c r="M91" s="231">
        <f t="shared" si="1"/>
        <v>0</v>
      </c>
      <c r="N91" s="26"/>
    </row>
    <row r="92" spans="2:14" x14ac:dyDescent="0.25">
      <c r="B92" s="18"/>
      <c r="C92" s="19"/>
      <c r="D92" s="222" t="s">
        <v>609</v>
      </c>
      <c r="E92" s="21"/>
      <c r="F92" s="19"/>
      <c r="G92" s="25"/>
      <c r="H92" s="21"/>
      <c r="I92" s="19"/>
      <c r="J92" s="25"/>
      <c r="K92" s="21"/>
      <c r="L92" s="19"/>
      <c r="M92" s="231">
        <f t="shared" si="1"/>
        <v>0</v>
      </c>
      <c r="N92" s="26"/>
    </row>
    <row r="93" spans="2:14" x14ac:dyDescent="0.25">
      <c r="B93" s="18"/>
      <c r="C93" s="19"/>
      <c r="D93" s="222" t="s">
        <v>609</v>
      </c>
      <c r="E93" s="21"/>
      <c r="F93" s="19"/>
      <c r="G93" s="25"/>
      <c r="H93" s="21"/>
      <c r="I93" s="19"/>
      <c r="J93" s="25"/>
      <c r="K93" s="21"/>
      <c r="L93" s="19"/>
      <c r="M93" s="231">
        <f t="shared" si="1"/>
        <v>0</v>
      </c>
      <c r="N93" s="26"/>
    </row>
    <row r="94" spans="2:14" x14ac:dyDescent="0.25">
      <c r="B94" s="18"/>
      <c r="C94" s="19"/>
      <c r="D94" s="222" t="s">
        <v>609</v>
      </c>
      <c r="E94" s="21"/>
      <c r="F94" s="19"/>
      <c r="G94" s="25"/>
      <c r="H94" s="21"/>
      <c r="I94" s="19"/>
      <c r="J94" s="25"/>
      <c r="K94" s="21"/>
      <c r="L94" s="19"/>
      <c r="M94" s="231">
        <f t="shared" si="1"/>
        <v>0</v>
      </c>
      <c r="N94" s="26"/>
    </row>
    <row r="95" spans="2:14" x14ac:dyDescent="0.25">
      <c r="B95" s="18"/>
      <c r="C95" s="19"/>
      <c r="D95" s="222" t="s">
        <v>609</v>
      </c>
      <c r="E95" s="21"/>
      <c r="F95" s="19"/>
      <c r="G95" s="25"/>
      <c r="H95" s="21"/>
      <c r="I95" s="19"/>
      <c r="J95" s="25"/>
      <c r="K95" s="21"/>
      <c r="L95" s="19"/>
      <c r="M95" s="231">
        <f t="shared" si="1"/>
        <v>0</v>
      </c>
      <c r="N95" s="26"/>
    </row>
    <row r="96" spans="2:14" x14ac:dyDescent="0.25">
      <c r="B96" s="18"/>
      <c r="C96" s="19"/>
      <c r="D96" s="222" t="s">
        <v>609</v>
      </c>
      <c r="E96" s="21"/>
      <c r="F96" s="19"/>
      <c r="G96" s="25"/>
      <c r="H96" s="21"/>
      <c r="I96" s="19"/>
      <c r="J96" s="25"/>
      <c r="K96" s="21"/>
      <c r="L96" s="19"/>
      <c r="M96" s="231">
        <f t="shared" si="1"/>
        <v>0</v>
      </c>
      <c r="N96" s="26"/>
    </row>
    <row r="97" spans="2:14" x14ac:dyDescent="0.25">
      <c r="B97" s="18"/>
      <c r="C97" s="19"/>
      <c r="D97" s="222" t="s">
        <v>609</v>
      </c>
      <c r="E97" s="21"/>
      <c r="F97" s="19"/>
      <c r="G97" s="25"/>
      <c r="H97" s="21"/>
      <c r="I97" s="19"/>
      <c r="J97" s="25"/>
      <c r="K97" s="21"/>
      <c r="L97" s="19"/>
      <c r="M97" s="231">
        <f t="shared" si="1"/>
        <v>0</v>
      </c>
      <c r="N97" s="26"/>
    </row>
    <row r="98" spans="2:14" x14ac:dyDescent="0.25">
      <c r="B98" s="18"/>
      <c r="C98" s="19"/>
      <c r="D98" s="222" t="s">
        <v>609</v>
      </c>
      <c r="E98" s="21"/>
      <c r="F98" s="19"/>
      <c r="G98" s="25"/>
      <c r="H98" s="21"/>
      <c r="I98" s="19"/>
      <c r="J98" s="25"/>
      <c r="K98" s="21"/>
      <c r="L98" s="19"/>
      <c r="M98" s="231">
        <f t="shared" si="1"/>
        <v>0</v>
      </c>
      <c r="N98" s="26"/>
    </row>
    <row r="99" spans="2:14" x14ac:dyDescent="0.25">
      <c r="B99" s="18"/>
      <c r="C99" s="19"/>
      <c r="D99" s="222" t="s">
        <v>609</v>
      </c>
      <c r="E99" s="21"/>
      <c r="F99" s="19"/>
      <c r="G99" s="25"/>
      <c r="H99" s="21"/>
      <c r="I99" s="19"/>
      <c r="J99" s="25"/>
      <c r="K99" s="21"/>
      <c r="L99" s="19"/>
      <c r="M99" s="231">
        <f t="shared" si="1"/>
        <v>0</v>
      </c>
      <c r="N99" s="26"/>
    </row>
    <row r="100" spans="2:14" x14ac:dyDescent="0.25">
      <c r="B100" s="18"/>
      <c r="C100" s="19"/>
      <c r="D100" s="222" t="s">
        <v>609</v>
      </c>
      <c r="E100" s="21"/>
      <c r="F100" s="19"/>
      <c r="G100" s="25"/>
      <c r="H100" s="21"/>
      <c r="I100" s="19"/>
      <c r="J100" s="25"/>
      <c r="K100" s="21"/>
      <c r="L100" s="19"/>
      <c r="M100" s="231">
        <f t="shared" si="1"/>
        <v>0</v>
      </c>
      <c r="N100" s="26"/>
    </row>
    <row r="101" spans="2:14" x14ac:dyDescent="0.25">
      <c r="B101" s="18"/>
      <c r="C101" s="19"/>
      <c r="D101" s="222" t="s">
        <v>609</v>
      </c>
      <c r="E101" s="21"/>
      <c r="F101" s="19"/>
      <c r="G101" s="25"/>
      <c r="H101" s="21"/>
      <c r="I101" s="19"/>
      <c r="J101" s="25"/>
      <c r="K101" s="21"/>
      <c r="L101" s="19"/>
      <c r="M101" s="231">
        <f t="shared" si="1"/>
        <v>0</v>
      </c>
      <c r="N101" s="26"/>
    </row>
    <row r="102" spans="2:14" x14ac:dyDescent="0.25">
      <c r="B102" s="18"/>
      <c r="C102" s="19"/>
      <c r="D102" s="222" t="s">
        <v>609</v>
      </c>
      <c r="E102" s="21"/>
      <c r="F102" s="19"/>
      <c r="G102" s="25"/>
      <c r="H102" s="21"/>
      <c r="I102" s="19"/>
      <c r="J102" s="25"/>
      <c r="K102" s="21"/>
      <c r="L102" s="19"/>
      <c r="M102" s="231">
        <f t="shared" si="1"/>
        <v>0</v>
      </c>
      <c r="N102" s="26"/>
    </row>
    <row r="103" spans="2:14" x14ac:dyDescent="0.25">
      <c r="B103" s="18"/>
      <c r="C103" s="19"/>
      <c r="D103" s="222" t="s">
        <v>609</v>
      </c>
      <c r="E103" s="21"/>
      <c r="F103" s="19"/>
      <c r="G103" s="25"/>
      <c r="H103" s="21"/>
      <c r="I103" s="19"/>
      <c r="J103" s="25"/>
      <c r="K103" s="21"/>
      <c r="L103" s="19"/>
      <c r="M103" s="231">
        <f t="shared" si="1"/>
        <v>0</v>
      </c>
      <c r="N103" s="26"/>
    </row>
    <row r="104" spans="2:14" x14ac:dyDescent="0.25">
      <c r="B104" s="18"/>
      <c r="C104" s="19"/>
      <c r="D104" s="222" t="s">
        <v>609</v>
      </c>
      <c r="E104" s="21"/>
      <c r="F104" s="19"/>
      <c r="G104" s="25"/>
      <c r="H104" s="21"/>
      <c r="I104" s="19"/>
      <c r="J104" s="25"/>
      <c r="K104" s="21"/>
      <c r="L104" s="19"/>
      <c r="M104" s="231">
        <f t="shared" si="1"/>
        <v>0</v>
      </c>
      <c r="N104" s="26"/>
    </row>
    <row r="105" spans="2:14" x14ac:dyDescent="0.25">
      <c r="B105" s="18"/>
      <c r="C105" s="19"/>
      <c r="D105" s="222" t="s">
        <v>609</v>
      </c>
      <c r="E105" s="21"/>
      <c r="F105" s="19"/>
      <c r="G105" s="25"/>
      <c r="H105" s="21"/>
      <c r="I105" s="19"/>
      <c r="J105" s="25"/>
      <c r="K105" s="21"/>
      <c r="L105" s="19"/>
      <c r="M105" s="231">
        <f t="shared" si="1"/>
        <v>0</v>
      </c>
      <c r="N105" s="26"/>
    </row>
    <row r="106" spans="2:14" x14ac:dyDescent="0.25">
      <c r="B106" s="18"/>
      <c r="C106" s="19"/>
      <c r="D106" s="222" t="s">
        <v>609</v>
      </c>
      <c r="E106" s="21"/>
      <c r="F106" s="19"/>
      <c r="G106" s="25"/>
      <c r="H106" s="21"/>
      <c r="I106" s="19"/>
      <c r="J106" s="25"/>
      <c r="K106" s="21"/>
      <c r="L106" s="19"/>
      <c r="M106" s="231">
        <f t="shared" si="1"/>
        <v>0</v>
      </c>
      <c r="N106" s="26"/>
    </row>
    <row r="107" spans="2:14" x14ac:dyDescent="0.25">
      <c r="B107" s="18"/>
      <c r="C107" s="19"/>
      <c r="D107" s="222" t="s">
        <v>609</v>
      </c>
      <c r="E107" s="21"/>
      <c r="F107" s="19"/>
      <c r="G107" s="25"/>
      <c r="H107" s="21"/>
      <c r="I107" s="19"/>
      <c r="J107" s="25"/>
      <c r="K107" s="21"/>
      <c r="L107" s="19"/>
      <c r="M107" s="231">
        <f t="shared" si="1"/>
        <v>0</v>
      </c>
      <c r="N107" s="26"/>
    </row>
    <row r="108" spans="2:14" x14ac:dyDescent="0.25">
      <c r="B108" s="18"/>
      <c r="C108" s="19"/>
      <c r="D108" s="222" t="s">
        <v>609</v>
      </c>
      <c r="E108" s="21"/>
      <c r="F108" s="19"/>
      <c r="G108" s="25"/>
      <c r="H108" s="21"/>
      <c r="I108" s="19"/>
      <c r="J108" s="25"/>
      <c r="K108" s="21"/>
      <c r="L108" s="19"/>
      <c r="M108" s="231">
        <f t="shared" si="1"/>
        <v>0</v>
      </c>
      <c r="N108" s="26"/>
    </row>
    <row r="109" spans="2:14" x14ac:dyDescent="0.25">
      <c r="B109" s="18"/>
      <c r="C109" s="19"/>
      <c r="D109" s="222" t="s">
        <v>609</v>
      </c>
      <c r="E109" s="21"/>
      <c r="F109" s="19"/>
      <c r="G109" s="25"/>
      <c r="H109" s="21"/>
      <c r="I109" s="19"/>
      <c r="J109" s="25"/>
      <c r="K109" s="21"/>
      <c r="L109" s="19"/>
      <c r="M109" s="231">
        <f t="shared" si="1"/>
        <v>0</v>
      </c>
      <c r="N109" s="26"/>
    </row>
    <row r="110" spans="2:14" x14ac:dyDescent="0.25">
      <c r="B110" s="18"/>
      <c r="C110" s="19"/>
      <c r="D110" s="222" t="s">
        <v>609</v>
      </c>
      <c r="E110" s="21"/>
      <c r="F110" s="19"/>
      <c r="G110" s="25"/>
      <c r="H110" s="21"/>
      <c r="I110" s="19"/>
      <c r="J110" s="25"/>
      <c r="K110" s="21"/>
      <c r="L110" s="19"/>
      <c r="M110" s="231">
        <f t="shared" si="1"/>
        <v>0</v>
      </c>
      <c r="N110" s="26"/>
    </row>
    <row r="111" spans="2:14" x14ac:dyDescent="0.25">
      <c r="B111" s="18"/>
      <c r="C111" s="19"/>
      <c r="D111" s="222" t="s">
        <v>609</v>
      </c>
      <c r="E111" s="21"/>
      <c r="F111" s="19"/>
      <c r="G111" s="25"/>
      <c r="H111" s="21"/>
      <c r="I111" s="19"/>
      <c r="J111" s="25"/>
      <c r="K111" s="21"/>
      <c r="L111" s="19"/>
      <c r="M111" s="231">
        <f t="shared" si="1"/>
        <v>0</v>
      </c>
      <c r="N111" s="26"/>
    </row>
    <row r="112" spans="2:14" x14ac:dyDescent="0.25">
      <c r="B112" s="18"/>
      <c r="C112" s="19"/>
      <c r="D112" s="222" t="s">
        <v>609</v>
      </c>
      <c r="E112" s="21"/>
      <c r="F112" s="19"/>
      <c r="G112" s="25"/>
      <c r="H112" s="21"/>
      <c r="I112" s="19"/>
      <c r="J112" s="25"/>
      <c r="K112" s="21"/>
      <c r="L112" s="19"/>
      <c r="M112" s="231">
        <f t="shared" si="1"/>
        <v>0</v>
      </c>
      <c r="N112" s="26"/>
    </row>
    <row r="113" spans="2:14" x14ac:dyDescent="0.25">
      <c r="B113" s="18"/>
      <c r="C113" s="19"/>
      <c r="D113" s="222" t="s">
        <v>609</v>
      </c>
      <c r="E113" s="21"/>
      <c r="F113" s="19"/>
      <c r="G113" s="25"/>
      <c r="H113" s="21"/>
      <c r="I113" s="19"/>
      <c r="J113" s="25"/>
      <c r="K113" s="21"/>
      <c r="L113" s="19"/>
      <c r="M113" s="231">
        <f t="shared" si="1"/>
        <v>0</v>
      </c>
      <c r="N113" s="26"/>
    </row>
    <row r="114" spans="2:14" x14ac:dyDescent="0.25">
      <c r="B114" s="18"/>
      <c r="C114" s="19"/>
      <c r="D114" s="222" t="s">
        <v>609</v>
      </c>
      <c r="E114" s="21"/>
      <c r="F114" s="19"/>
      <c r="G114" s="25"/>
      <c r="H114" s="21"/>
      <c r="I114" s="19"/>
      <c r="J114" s="25"/>
      <c r="K114" s="21"/>
      <c r="L114" s="19"/>
      <c r="M114" s="231">
        <f t="shared" si="1"/>
        <v>0</v>
      </c>
      <c r="N114" s="26"/>
    </row>
    <row r="115" spans="2:14" x14ac:dyDescent="0.25">
      <c r="B115" s="18"/>
      <c r="C115" s="19"/>
      <c r="D115" s="222" t="s">
        <v>609</v>
      </c>
      <c r="E115" s="21"/>
      <c r="F115" s="19"/>
      <c r="G115" s="25"/>
      <c r="H115" s="21"/>
      <c r="I115" s="19"/>
      <c r="J115" s="25"/>
      <c r="K115" s="21"/>
      <c r="L115" s="19"/>
      <c r="M115" s="231">
        <f t="shared" si="1"/>
        <v>0</v>
      </c>
      <c r="N115" s="26"/>
    </row>
    <row r="116" spans="2:14" x14ac:dyDescent="0.25">
      <c r="B116" s="18"/>
      <c r="C116" s="19"/>
      <c r="D116" s="222" t="s">
        <v>609</v>
      </c>
      <c r="E116" s="21"/>
      <c r="F116" s="19"/>
      <c r="G116" s="25"/>
      <c r="H116" s="21"/>
      <c r="I116" s="19"/>
      <c r="J116" s="25"/>
      <c r="K116" s="21"/>
      <c r="L116" s="19"/>
      <c r="M116" s="231">
        <f t="shared" si="1"/>
        <v>0</v>
      </c>
      <c r="N116" s="26"/>
    </row>
    <row r="117" spans="2:14" x14ac:dyDescent="0.25">
      <c r="B117" s="18"/>
      <c r="C117" s="19"/>
      <c r="D117" s="222" t="s">
        <v>609</v>
      </c>
      <c r="E117" s="21"/>
      <c r="F117" s="19"/>
      <c r="G117" s="25"/>
      <c r="H117" s="21"/>
      <c r="I117" s="19"/>
      <c r="J117" s="25"/>
      <c r="K117" s="21"/>
      <c r="L117" s="19"/>
      <c r="M117" s="231">
        <f t="shared" si="1"/>
        <v>0</v>
      </c>
      <c r="N117" s="26"/>
    </row>
    <row r="118" spans="2:14" x14ac:dyDescent="0.25">
      <c r="B118" s="18"/>
      <c r="C118" s="19"/>
      <c r="D118" s="222" t="s">
        <v>609</v>
      </c>
      <c r="E118" s="21"/>
      <c r="F118" s="19"/>
      <c r="G118" s="25"/>
      <c r="H118" s="21"/>
      <c r="I118" s="19"/>
      <c r="J118" s="25"/>
      <c r="K118" s="21"/>
      <c r="L118" s="19"/>
      <c r="M118" s="231">
        <f t="shared" si="1"/>
        <v>0</v>
      </c>
      <c r="N118" s="26"/>
    </row>
    <row r="119" spans="2:14" x14ac:dyDescent="0.25">
      <c r="B119" s="18"/>
      <c r="C119" s="19"/>
      <c r="D119" s="222" t="s">
        <v>609</v>
      </c>
      <c r="E119" s="21"/>
      <c r="F119" s="19"/>
      <c r="G119" s="25"/>
      <c r="H119" s="21"/>
      <c r="I119" s="19"/>
      <c r="J119" s="25"/>
      <c r="K119" s="21"/>
      <c r="L119" s="19"/>
      <c r="M119" s="231">
        <f t="shared" si="1"/>
        <v>0</v>
      </c>
      <c r="N119" s="26"/>
    </row>
    <row r="120" spans="2:14" x14ac:dyDescent="0.25">
      <c r="B120" s="18"/>
      <c r="C120" s="19"/>
      <c r="D120" s="222" t="s">
        <v>609</v>
      </c>
      <c r="E120" s="21"/>
      <c r="F120" s="19"/>
      <c r="G120" s="25"/>
      <c r="H120" s="21"/>
      <c r="I120" s="19"/>
      <c r="J120" s="25"/>
      <c r="K120" s="21"/>
      <c r="L120" s="19"/>
      <c r="M120" s="231">
        <f t="shared" si="1"/>
        <v>0</v>
      </c>
      <c r="N120" s="26"/>
    </row>
    <row r="121" spans="2:14" x14ac:dyDescent="0.25">
      <c r="B121" s="18"/>
      <c r="C121" s="19"/>
      <c r="D121" s="222" t="s">
        <v>609</v>
      </c>
      <c r="E121" s="21"/>
      <c r="F121" s="19"/>
      <c r="G121" s="25"/>
      <c r="H121" s="21"/>
      <c r="I121" s="19"/>
      <c r="J121" s="25"/>
      <c r="K121" s="21"/>
      <c r="L121" s="19"/>
      <c r="M121" s="231">
        <f t="shared" si="1"/>
        <v>0</v>
      </c>
      <c r="N121" s="26"/>
    </row>
    <row r="122" spans="2:14" x14ac:dyDescent="0.25">
      <c r="B122" s="18"/>
      <c r="C122" s="19"/>
      <c r="D122" s="222" t="s">
        <v>609</v>
      </c>
      <c r="E122" s="21"/>
      <c r="F122" s="19"/>
      <c r="G122" s="25"/>
      <c r="H122" s="21"/>
      <c r="I122" s="19"/>
      <c r="J122" s="25"/>
      <c r="K122" s="21"/>
      <c r="L122" s="19"/>
      <c r="M122" s="231">
        <f t="shared" si="1"/>
        <v>0</v>
      </c>
      <c r="N122" s="26"/>
    </row>
    <row r="123" spans="2:14" x14ac:dyDescent="0.25">
      <c r="B123" s="18"/>
      <c r="C123" s="19"/>
      <c r="D123" s="222" t="s">
        <v>609</v>
      </c>
      <c r="E123" s="21"/>
      <c r="F123" s="19"/>
      <c r="G123" s="25"/>
      <c r="H123" s="21"/>
      <c r="I123" s="19"/>
      <c r="J123" s="25"/>
      <c r="K123" s="21"/>
      <c r="L123" s="19"/>
      <c r="M123" s="231">
        <f t="shared" si="1"/>
        <v>0</v>
      </c>
      <c r="N123" s="26"/>
    </row>
    <row r="124" spans="2:14" x14ac:dyDescent="0.25">
      <c r="B124" s="18"/>
      <c r="C124" s="19"/>
      <c r="D124" s="222" t="s">
        <v>609</v>
      </c>
      <c r="E124" s="21"/>
      <c r="F124" s="19"/>
      <c r="G124" s="25"/>
      <c r="H124" s="21"/>
      <c r="I124" s="19"/>
      <c r="J124" s="25"/>
      <c r="K124" s="21"/>
      <c r="L124" s="19"/>
      <c r="M124" s="231">
        <f t="shared" si="1"/>
        <v>0</v>
      </c>
      <c r="N124" s="26"/>
    </row>
    <row r="125" spans="2:14" x14ac:dyDescent="0.25">
      <c r="B125" s="18"/>
      <c r="C125" s="19"/>
      <c r="D125" s="222" t="s">
        <v>609</v>
      </c>
      <c r="E125" s="21"/>
      <c r="F125" s="19"/>
      <c r="G125" s="25"/>
      <c r="H125" s="21"/>
      <c r="I125" s="19"/>
      <c r="J125" s="25"/>
      <c r="K125" s="21"/>
      <c r="L125" s="19"/>
      <c r="M125" s="231">
        <f t="shared" si="1"/>
        <v>0</v>
      </c>
      <c r="N125" s="26"/>
    </row>
    <row r="126" spans="2:14" x14ac:dyDescent="0.25">
      <c r="B126" s="18"/>
      <c r="C126" s="19"/>
      <c r="D126" s="222" t="s">
        <v>609</v>
      </c>
      <c r="E126" s="21"/>
      <c r="F126" s="19"/>
      <c r="G126" s="25"/>
      <c r="H126" s="21"/>
      <c r="I126" s="19"/>
      <c r="J126" s="25"/>
      <c r="K126" s="21"/>
      <c r="L126" s="19"/>
      <c r="M126" s="231">
        <f t="shared" si="1"/>
        <v>0</v>
      </c>
      <c r="N126" s="26"/>
    </row>
    <row r="127" spans="2:14" x14ac:dyDescent="0.25">
      <c r="B127" s="18"/>
      <c r="C127" s="19"/>
      <c r="D127" s="222" t="s">
        <v>609</v>
      </c>
      <c r="E127" s="21"/>
      <c r="F127" s="19"/>
      <c r="G127" s="25"/>
      <c r="H127" s="21"/>
      <c r="I127" s="19"/>
      <c r="J127" s="25"/>
      <c r="K127" s="21"/>
      <c r="L127" s="19"/>
      <c r="M127" s="231">
        <f t="shared" si="1"/>
        <v>0</v>
      </c>
      <c r="N127" s="26"/>
    </row>
    <row r="128" spans="2:14" x14ac:dyDescent="0.25">
      <c r="B128" s="18"/>
      <c r="C128" s="19"/>
      <c r="D128" s="222" t="s">
        <v>609</v>
      </c>
      <c r="E128" s="21"/>
      <c r="F128" s="19"/>
      <c r="G128" s="25"/>
      <c r="H128" s="21"/>
      <c r="I128" s="19"/>
      <c r="J128" s="25"/>
      <c r="K128" s="21"/>
      <c r="L128" s="19"/>
      <c r="M128" s="231">
        <f t="shared" si="1"/>
        <v>0</v>
      </c>
      <c r="N128" s="26"/>
    </row>
    <row r="129" spans="2:14" x14ac:dyDescent="0.25">
      <c r="B129" s="18"/>
      <c r="C129" s="19"/>
      <c r="D129" s="222" t="s">
        <v>609</v>
      </c>
      <c r="E129" s="21"/>
      <c r="F129" s="19"/>
      <c r="G129" s="25"/>
      <c r="H129" s="21"/>
      <c r="I129" s="19"/>
      <c r="J129" s="25"/>
      <c r="K129" s="21"/>
      <c r="L129" s="19"/>
      <c r="M129" s="231">
        <f t="shared" si="1"/>
        <v>0</v>
      </c>
      <c r="N129" s="26"/>
    </row>
    <row r="130" spans="2:14" x14ac:dyDescent="0.25">
      <c r="B130" s="18"/>
      <c r="C130" s="19"/>
      <c r="D130" s="222" t="s">
        <v>609</v>
      </c>
      <c r="E130" s="21"/>
      <c r="F130" s="19"/>
      <c r="G130" s="25"/>
      <c r="H130" s="21"/>
      <c r="I130" s="19"/>
      <c r="J130" s="25"/>
      <c r="K130" s="21"/>
      <c r="L130" s="19"/>
      <c r="M130" s="231">
        <f t="shared" si="1"/>
        <v>0</v>
      </c>
      <c r="N130" s="26"/>
    </row>
    <row r="131" spans="2:14" x14ac:dyDescent="0.25">
      <c r="B131" s="18"/>
      <c r="C131" s="19"/>
      <c r="D131" s="222" t="s">
        <v>609</v>
      </c>
      <c r="E131" s="21"/>
      <c r="F131" s="19"/>
      <c r="G131" s="25"/>
      <c r="H131" s="21"/>
      <c r="I131" s="19"/>
      <c r="J131" s="25"/>
      <c r="K131" s="21"/>
      <c r="L131" s="19"/>
      <c r="M131" s="231">
        <f t="shared" si="1"/>
        <v>0</v>
      </c>
      <c r="N131" s="26"/>
    </row>
    <row r="132" spans="2:14" x14ac:dyDescent="0.25">
      <c r="B132" s="18"/>
      <c r="C132" s="19"/>
      <c r="D132" s="222" t="s">
        <v>609</v>
      </c>
      <c r="E132" s="21"/>
      <c r="F132" s="19"/>
      <c r="G132" s="25"/>
      <c r="H132" s="21"/>
      <c r="I132" s="19"/>
      <c r="J132" s="25"/>
      <c r="K132" s="21"/>
      <c r="L132" s="19"/>
      <c r="M132" s="231">
        <f t="shared" si="1"/>
        <v>0</v>
      </c>
      <c r="N132" s="26"/>
    </row>
    <row r="133" spans="2:14" x14ac:dyDescent="0.25">
      <c r="B133" s="18"/>
      <c r="C133" s="19"/>
      <c r="D133" s="222" t="s">
        <v>609</v>
      </c>
      <c r="E133" s="21"/>
      <c r="F133" s="19"/>
      <c r="G133" s="25"/>
      <c r="H133" s="21"/>
      <c r="I133" s="19"/>
      <c r="J133" s="25"/>
      <c r="K133" s="21"/>
      <c r="L133" s="19"/>
      <c r="M133" s="231">
        <f t="shared" ref="M133:M158" si="2">SUM(E133:L133)</f>
        <v>0</v>
      </c>
      <c r="N133" s="26"/>
    </row>
    <row r="134" spans="2:14" x14ac:dyDescent="0.25">
      <c r="B134" s="18"/>
      <c r="C134" s="19"/>
      <c r="D134" s="222" t="s">
        <v>609</v>
      </c>
      <c r="E134" s="21"/>
      <c r="F134" s="19"/>
      <c r="G134" s="25"/>
      <c r="H134" s="21"/>
      <c r="I134" s="19"/>
      <c r="J134" s="25"/>
      <c r="K134" s="21"/>
      <c r="L134" s="19"/>
      <c r="M134" s="231">
        <f t="shared" si="2"/>
        <v>0</v>
      </c>
      <c r="N134" s="26"/>
    </row>
    <row r="135" spans="2:14" x14ac:dyDescent="0.25">
      <c r="B135" s="18"/>
      <c r="C135" s="19"/>
      <c r="D135" s="222" t="s">
        <v>609</v>
      </c>
      <c r="E135" s="21"/>
      <c r="F135" s="19"/>
      <c r="G135" s="25"/>
      <c r="H135" s="21"/>
      <c r="I135" s="19"/>
      <c r="J135" s="25"/>
      <c r="K135" s="21"/>
      <c r="L135" s="19"/>
      <c r="M135" s="231">
        <f t="shared" si="2"/>
        <v>0</v>
      </c>
      <c r="N135" s="26"/>
    </row>
    <row r="136" spans="2:14" x14ac:dyDescent="0.25">
      <c r="B136" s="18"/>
      <c r="C136" s="19"/>
      <c r="D136" s="222" t="s">
        <v>609</v>
      </c>
      <c r="E136" s="21"/>
      <c r="F136" s="19"/>
      <c r="G136" s="25"/>
      <c r="H136" s="21"/>
      <c r="I136" s="19"/>
      <c r="J136" s="25"/>
      <c r="K136" s="21"/>
      <c r="L136" s="19"/>
      <c r="M136" s="231">
        <f t="shared" si="2"/>
        <v>0</v>
      </c>
      <c r="N136" s="26"/>
    </row>
    <row r="137" spans="2:14" x14ac:dyDescent="0.25">
      <c r="B137" s="18"/>
      <c r="C137" s="19"/>
      <c r="D137" s="222" t="s">
        <v>609</v>
      </c>
      <c r="E137" s="21"/>
      <c r="F137" s="19"/>
      <c r="G137" s="25"/>
      <c r="H137" s="21"/>
      <c r="I137" s="19"/>
      <c r="J137" s="25"/>
      <c r="K137" s="21"/>
      <c r="L137" s="19"/>
      <c r="M137" s="231">
        <f t="shared" si="2"/>
        <v>0</v>
      </c>
      <c r="N137" s="26"/>
    </row>
    <row r="138" spans="2:14" x14ac:dyDescent="0.25">
      <c r="B138" s="18"/>
      <c r="C138" s="19"/>
      <c r="D138" s="222" t="s">
        <v>609</v>
      </c>
      <c r="E138" s="21"/>
      <c r="F138" s="19"/>
      <c r="G138" s="25"/>
      <c r="H138" s="21"/>
      <c r="I138" s="19"/>
      <c r="J138" s="25"/>
      <c r="K138" s="21"/>
      <c r="L138" s="19"/>
      <c r="M138" s="231">
        <f t="shared" si="2"/>
        <v>0</v>
      </c>
      <c r="N138" s="26"/>
    </row>
    <row r="139" spans="2:14" x14ac:dyDescent="0.25">
      <c r="B139" s="18"/>
      <c r="C139" s="19"/>
      <c r="D139" s="222" t="s">
        <v>609</v>
      </c>
      <c r="E139" s="21"/>
      <c r="F139" s="19"/>
      <c r="G139" s="25"/>
      <c r="H139" s="21"/>
      <c r="I139" s="19"/>
      <c r="J139" s="25"/>
      <c r="K139" s="21"/>
      <c r="L139" s="19"/>
      <c r="M139" s="231">
        <f t="shared" si="2"/>
        <v>0</v>
      </c>
      <c r="N139" s="26"/>
    </row>
    <row r="140" spans="2:14" x14ac:dyDescent="0.25">
      <c r="B140" s="18"/>
      <c r="C140" s="19"/>
      <c r="D140" s="222" t="s">
        <v>609</v>
      </c>
      <c r="E140" s="21"/>
      <c r="F140" s="19"/>
      <c r="G140" s="25"/>
      <c r="H140" s="21"/>
      <c r="I140" s="19"/>
      <c r="J140" s="25"/>
      <c r="K140" s="21"/>
      <c r="L140" s="19"/>
      <c r="M140" s="231">
        <f t="shared" si="2"/>
        <v>0</v>
      </c>
      <c r="N140" s="26"/>
    </row>
    <row r="141" spans="2:14" x14ac:dyDescent="0.25">
      <c r="B141" s="18"/>
      <c r="C141" s="19"/>
      <c r="D141" s="222" t="s">
        <v>609</v>
      </c>
      <c r="E141" s="21"/>
      <c r="F141" s="19"/>
      <c r="G141" s="25"/>
      <c r="H141" s="21"/>
      <c r="I141" s="19"/>
      <c r="J141" s="25"/>
      <c r="K141" s="21"/>
      <c r="L141" s="19"/>
      <c r="M141" s="231">
        <f t="shared" si="2"/>
        <v>0</v>
      </c>
      <c r="N141" s="26"/>
    </row>
    <row r="142" spans="2:14" x14ac:dyDescent="0.25">
      <c r="B142" s="18"/>
      <c r="C142" s="19"/>
      <c r="D142" s="222" t="s">
        <v>609</v>
      </c>
      <c r="E142" s="21"/>
      <c r="F142" s="19"/>
      <c r="G142" s="25"/>
      <c r="H142" s="21"/>
      <c r="I142" s="19"/>
      <c r="J142" s="25"/>
      <c r="K142" s="21"/>
      <c r="L142" s="19"/>
      <c r="M142" s="231">
        <f t="shared" si="2"/>
        <v>0</v>
      </c>
      <c r="N142" s="26"/>
    </row>
    <row r="143" spans="2:14" x14ac:dyDescent="0.25">
      <c r="B143" s="18"/>
      <c r="C143" s="19"/>
      <c r="D143" s="222" t="s">
        <v>609</v>
      </c>
      <c r="E143" s="21"/>
      <c r="F143" s="19"/>
      <c r="G143" s="25"/>
      <c r="H143" s="21"/>
      <c r="I143" s="19"/>
      <c r="J143" s="25"/>
      <c r="K143" s="21"/>
      <c r="L143" s="19"/>
      <c r="M143" s="231">
        <f t="shared" si="2"/>
        <v>0</v>
      </c>
      <c r="N143" s="26"/>
    </row>
    <row r="144" spans="2:14" x14ac:dyDescent="0.25">
      <c r="B144" s="18"/>
      <c r="C144" s="19"/>
      <c r="D144" s="222" t="s">
        <v>609</v>
      </c>
      <c r="E144" s="21"/>
      <c r="F144" s="19"/>
      <c r="G144" s="25"/>
      <c r="H144" s="21"/>
      <c r="I144" s="19"/>
      <c r="J144" s="25"/>
      <c r="K144" s="21"/>
      <c r="L144" s="19"/>
      <c r="M144" s="231">
        <f t="shared" si="2"/>
        <v>0</v>
      </c>
      <c r="N144" s="26"/>
    </row>
    <row r="145" spans="2:14" x14ac:dyDescent="0.25">
      <c r="B145" s="18"/>
      <c r="C145" s="19"/>
      <c r="D145" s="222" t="s">
        <v>609</v>
      </c>
      <c r="E145" s="21"/>
      <c r="F145" s="19"/>
      <c r="G145" s="25"/>
      <c r="H145" s="21"/>
      <c r="I145" s="19"/>
      <c r="J145" s="25"/>
      <c r="K145" s="21"/>
      <c r="L145" s="19"/>
      <c r="M145" s="231">
        <f t="shared" si="2"/>
        <v>0</v>
      </c>
      <c r="N145" s="26"/>
    </row>
    <row r="146" spans="2:14" x14ac:dyDescent="0.25">
      <c r="B146" s="18"/>
      <c r="C146" s="19"/>
      <c r="D146" s="222" t="s">
        <v>609</v>
      </c>
      <c r="E146" s="21"/>
      <c r="F146" s="19"/>
      <c r="G146" s="25"/>
      <c r="H146" s="21"/>
      <c r="I146" s="19"/>
      <c r="J146" s="25"/>
      <c r="K146" s="21"/>
      <c r="L146" s="19"/>
      <c r="M146" s="231">
        <f t="shared" si="2"/>
        <v>0</v>
      </c>
      <c r="N146" s="26"/>
    </row>
    <row r="147" spans="2:14" x14ac:dyDescent="0.25">
      <c r="B147" s="18"/>
      <c r="C147" s="19"/>
      <c r="D147" s="222" t="s">
        <v>609</v>
      </c>
      <c r="E147" s="21"/>
      <c r="F147" s="19"/>
      <c r="G147" s="25"/>
      <c r="H147" s="21"/>
      <c r="I147" s="19"/>
      <c r="J147" s="25"/>
      <c r="K147" s="21"/>
      <c r="L147" s="19"/>
      <c r="M147" s="231">
        <f t="shared" si="2"/>
        <v>0</v>
      </c>
      <c r="N147" s="26"/>
    </row>
    <row r="148" spans="2:14" x14ac:dyDescent="0.25">
      <c r="B148" s="18"/>
      <c r="C148" s="19"/>
      <c r="D148" s="222" t="s">
        <v>609</v>
      </c>
      <c r="E148" s="21"/>
      <c r="F148" s="19"/>
      <c r="G148" s="25"/>
      <c r="H148" s="21"/>
      <c r="I148" s="19"/>
      <c r="J148" s="25"/>
      <c r="K148" s="21"/>
      <c r="L148" s="19"/>
      <c r="M148" s="231">
        <f t="shared" si="2"/>
        <v>0</v>
      </c>
      <c r="N148" s="26"/>
    </row>
    <row r="149" spans="2:14" x14ac:dyDescent="0.25">
      <c r="B149" s="18"/>
      <c r="C149" s="19"/>
      <c r="D149" s="222" t="s">
        <v>609</v>
      </c>
      <c r="E149" s="21"/>
      <c r="F149" s="19"/>
      <c r="G149" s="25"/>
      <c r="H149" s="21"/>
      <c r="I149" s="19"/>
      <c r="J149" s="25"/>
      <c r="K149" s="21"/>
      <c r="L149" s="19"/>
      <c r="M149" s="231">
        <f t="shared" si="2"/>
        <v>0</v>
      </c>
      <c r="N149" s="26"/>
    </row>
    <row r="150" spans="2:14" x14ac:dyDescent="0.25">
      <c r="B150" s="18"/>
      <c r="C150" s="19"/>
      <c r="D150" s="222" t="s">
        <v>609</v>
      </c>
      <c r="E150" s="21"/>
      <c r="F150" s="19"/>
      <c r="G150" s="25"/>
      <c r="H150" s="21"/>
      <c r="I150" s="19"/>
      <c r="J150" s="25"/>
      <c r="K150" s="21"/>
      <c r="L150" s="19"/>
      <c r="M150" s="231">
        <f t="shared" si="2"/>
        <v>0</v>
      </c>
      <c r="N150" s="26"/>
    </row>
    <row r="151" spans="2:14" x14ac:dyDescent="0.25">
      <c r="B151" s="18"/>
      <c r="C151" s="19"/>
      <c r="D151" s="222" t="s">
        <v>609</v>
      </c>
      <c r="E151" s="21"/>
      <c r="F151" s="19"/>
      <c r="G151" s="25"/>
      <c r="H151" s="21"/>
      <c r="I151" s="19"/>
      <c r="J151" s="25"/>
      <c r="K151" s="21"/>
      <c r="L151" s="19"/>
      <c r="M151" s="231">
        <f t="shared" si="2"/>
        <v>0</v>
      </c>
      <c r="N151" s="26"/>
    </row>
    <row r="152" spans="2:14" x14ac:dyDescent="0.25">
      <c r="B152" s="18"/>
      <c r="C152" s="19"/>
      <c r="D152" s="222" t="s">
        <v>609</v>
      </c>
      <c r="E152" s="21"/>
      <c r="F152" s="19"/>
      <c r="G152" s="25"/>
      <c r="H152" s="21"/>
      <c r="I152" s="19"/>
      <c r="J152" s="25"/>
      <c r="K152" s="21"/>
      <c r="L152" s="19"/>
      <c r="M152" s="231">
        <f t="shared" si="2"/>
        <v>0</v>
      </c>
      <c r="N152" s="26"/>
    </row>
    <row r="153" spans="2:14" x14ac:dyDescent="0.25">
      <c r="B153" s="18"/>
      <c r="C153" s="19"/>
      <c r="D153" s="222" t="s">
        <v>609</v>
      </c>
      <c r="E153" s="21"/>
      <c r="F153" s="19"/>
      <c r="G153" s="25"/>
      <c r="H153" s="21"/>
      <c r="I153" s="19"/>
      <c r="J153" s="25"/>
      <c r="K153" s="21"/>
      <c r="L153" s="19"/>
      <c r="M153" s="231">
        <f t="shared" si="2"/>
        <v>0</v>
      </c>
      <c r="N153" s="26"/>
    </row>
    <row r="154" spans="2:14" x14ac:dyDescent="0.25">
      <c r="B154" s="18"/>
      <c r="C154" s="19"/>
      <c r="D154" s="222" t="s">
        <v>609</v>
      </c>
      <c r="E154" s="21"/>
      <c r="F154" s="19"/>
      <c r="G154" s="25"/>
      <c r="H154" s="21"/>
      <c r="I154" s="19"/>
      <c r="J154" s="25"/>
      <c r="K154" s="21"/>
      <c r="L154" s="19"/>
      <c r="M154" s="231">
        <f t="shared" si="2"/>
        <v>0</v>
      </c>
      <c r="N154" s="26"/>
    </row>
    <row r="155" spans="2:14" x14ac:dyDescent="0.25">
      <c r="B155" s="18"/>
      <c r="C155" s="19"/>
      <c r="D155" s="222" t="s">
        <v>609</v>
      </c>
      <c r="E155" s="21"/>
      <c r="F155" s="19"/>
      <c r="G155" s="25"/>
      <c r="H155" s="21"/>
      <c r="I155" s="19"/>
      <c r="J155" s="25"/>
      <c r="K155" s="21"/>
      <c r="L155" s="19"/>
      <c r="M155" s="231">
        <f t="shared" si="2"/>
        <v>0</v>
      </c>
      <c r="N155" s="26"/>
    </row>
    <row r="156" spans="2:14" x14ac:dyDescent="0.25">
      <c r="B156" s="18"/>
      <c r="C156" s="19"/>
      <c r="D156" s="222" t="s">
        <v>609</v>
      </c>
      <c r="E156" s="21"/>
      <c r="F156" s="19"/>
      <c r="G156" s="25"/>
      <c r="H156" s="21"/>
      <c r="I156" s="19"/>
      <c r="J156" s="25"/>
      <c r="K156" s="21"/>
      <c r="L156" s="19"/>
      <c r="M156" s="231">
        <f t="shared" si="2"/>
        <v>0</v>
      </c>
      <c r="N156" s="26"/>
    </row>
    <row r="157" spans="2:14" x14ac:dyDescent="0.25">
      <c r="B157" s="18"/>
      <c r="C157" s="19"/>
      <c r="D157" s="222" t="s">
        <v>609</v>
      </c>
      <c r="E157" s="21"/>
      <c r="F157" s="19"/>
      <c r="G157" s="25"/>
      <c r="H157" s="21"/>
      <c r="I157" s="19"/>
      <c r="J157" s="25"/>
      <c r="K157" s="21"/>
      <c r="L157" s="19"/>
      <c r="M157" s="231">
        <f t="shared" si="2"/>
        <v>0</v>
      </c>
      <c r="N157" s="26"/>
    </row>
    <row r="158" spans="2:14" x14ac:dyDescent="0.25">
      <c r="B158" s="18"/>
      <c r="C158" s="19"/>
      <c r="D158" s="222" t="s">
        <v>609</v>
      </c>
      <c r="E158" s="21"/>
      <c r="F158" s="19"/>
      <c r="G158" s="25"/>
      <c r="H158" s="21"/>
      <c r="I158" s="19"/>
      <c r="J158" s="25"/>
      <c r="K158" s="21"/>
      <c r="L158" s="19"/>
      <c r="M158" s="231">
        <f t="shared" si="2"/>
        <v>0</v>
      </c>
      <c r="N158" s="26"/>
    </row>
    <row r="159" spans="2:14" x14ac:dyDescent="0.25"/>
  </sheetData>
  <sheetProtection password="F607" sheet="1" objects="1" scenarios="1" insertRows="0"/>
  <mergeCells count="3">
    <mergeCell ref="E7:M7"/>
    <mergeCell ref="B5:M5"/>
    <mergeCell ref="B1:E1"/>
  </mergeCells>
  <pageMargins left="0.7" right="0.7" top="0.78740157499999996" bottom="0.78740157499999996" header="0.3" footer="0.3"/>
  <ignoredErrors>
    <ignoredError sqref="M9 M51:M68 M16:M50 M10:M15"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250"/>
  <sheetViews>
    <sheetView workbookViewId="0"/>
  </sheetViews>
  <sheetFormatPr defaultColWidth="11.42578125" defaultRowHeight="15" x14ac:dyDescent="0.25"/>
  <cols>
    <col min="1" max="1" width="46" customWidth="1"/>
  </cols>
  <sheetData>
    <row r="1" spans="1:1" x14ac:dyDescent="0.25">
      <c r="A1" s="28" t="s">
        <v>653</v>
      </c>
    </row>
    <row r="2" spans="1:1" x14ac:dyDescent="0.25">
      <c r="A2" t="s">
        <v>1000</v>
      </c>
    </row>
    <row r="3" spans="1:1" x14ac:dyDescent="0.25">
      <c r="A3" t="s">
        <v>1086</v>
      </c>
    </row>
    <row r="4" spans="1:1" x14ac:dyDescent="0.25">
      <c r="A4" t="s">
        <v>654</v>
      </c>
    </row>
    <row r="5" spans="1:1" x14ac:dyDescent="0.25">
      <c r="A5" t="s">
        <v>1068</v>
      </c>
    </row>
    <row r="6" spans="1:1" x14ac:dyDescent="0.25">
      <c r="A6" t="s">
        <v>954</v>
      </c>
    </row>
    <row r="7" spans="1:1" x14ac:dyDescent="0.25">
      <c r="A7" t="s">
        <v>973</v>
      </c>
    </row>
    <row r="8" spans="1:1" x14ac:dyDescent="0.25">
      <c r="A8" t="s">
        <v>952</v>
      </c>
    </row>
    <row r="9" spans="1:1" x14ac:dyDescent="0.25">
      <c r="A9" t="s">
        <v>982</v>
      </c>
    </row>
    <row r="10" spans="1:1" x14ac:dyDescent="0.25">
      <c r="A10" t="s">
        <v>975</v>
      </c>
    </row>
    <row r="11" spans="1:1" x14ac:dyDescent="0.25">
      <c r="A11" t="s">
        <v>961</v>
      </c>
    </row>
    <row r="12" spans="1:1" x14ac:dyDescent="0.25">
      <c r="A12" t="s">
        <v>987</v>
      </c>
    </row>
    <row r="13" spans="1:1" x14ac:dyDescent="0.25">
      <c r="A13" t="s">
        <v>1080</v>
      </c>
    </row>
    <row r="14" spans="1:1" x14ac:dyDescent="0.25">
      <c r="A14" t="s">
        <v>655</v>
      </c>
    </row>
    <row r="15" spans="1:1" x14ac:dyDescent="0.25">
      <c r="A15" t="s">
        <v>1037</v>
      </c>
    </row>
    <row r="16" spans="1:1" x14ac:dyDescent="0.25">
      <c r="A16" t="s">
        <v>1062</v>
      </c>
    </row>
    <row r="17" spans="1:1" x14ac:dyDescent="0.25">
      <c r="A17" t="s">
        <v>969</v>
      </c>
    </row>
    <row r="18" spans="1:1" x14ac:dyDescent="0.25">
      <c r="A18" t="s">
        <v>965</v>
      </c>
    </row>
    <row r="19" spans="1:1" x14ac:dyDescent="0.25">
      <c r="A19" t="s">
        <v>656</v>
      </c>
    </row>
    <row r="20" spans="1:1" x14ac:dyDescent="0.25">
      <c r="A20" t="s">
        <v>958</v>
      </c>
    </row>
    <row r="21" spans="1:1" x14ac:dyDescent="0.25">
      <c r="A21" t="s">
        <v>943</v>
      </c>
    </row>
    <row r="22" spans="1:1" x14ac:dyDescent="0.25">
      <c r="A22" t="s">
        <v>1075</v>
      </c>
    </row>
    <row r="23" spans="1:1" x14ac:dyDescent="0.25">
      <c r="A23" t="s">
        <v>1042</v>
      </c>
    </row>
    <row r="24" spans="1:1" x14ac:dyDescent="0.25">
      <c r="A24" t="s">
        <v>1043</v>
      </c>
    </row>
    <row r="25" spans="1:1" x14ac:dyDescent="0.25">
      <c r="A25" t="s">
        <v>964</v>
      </c>
    </row>
    <row r="26" spans="1:1" x14ac:dyDescent="0.25">
      <c r="A26" t="s">
        <v>1041</v>
      </c>
    </row>
    <row r="27" spans="1:1" x14ac:dyDescent="0.25">
      <c r="A27" t="s">
        <v>1014</v>
      </c>
    </row>
    <row r="28" spans="1:1" x14ac:dyDescent="0.25">
      <c r="A28" t="s">
        <v>949</v>
      </c>
    </row>
    <row r="29" spans="1:1" x14ac:dyDescent="0.25">
      <c r="A29" t="s">
        <v>1094</v>
      </c>
    </row>
    <row r="30" spans="1:1" x14ac:dyDescent="0.25">
      <c r="A30" t="s">
        <v>657</v>
      </c>
    </row>
    <row r="31" spans="1:1" x14ac:dyDescent="0.25">
      <c r="A31" t="s">
        <v>1039</v>
      </c>
    </row>
    <row r="32" spans="1:1" x14ac:dyDescent="0.25">
      <c r="A32" t="s">
        <v>953</v>
      </c>
    </row>
    <row r="33" spans="1:1" x14ac:dyDescent="0.25">
      <c r="A33" t="s">
        <v>1040</v>
      </c>
    </row>
    <row r="34" spans="1:1" x14ac:dyDescent="0.25">
      <c r="A34" t="s">
        <v>1006</v>
      </c>
    </row>
    <row r="35" spans="1:1" x14ac:dyDescent="0.25">
      <c r="A35" t="s">
        <v>658</v>
      </c>
    </row>
    <row r="36" spans="1:1" x14ac:dyDescent="0.25">
      <c r="A36" t="s">
        <v>1045</v>
      </c>
    </row>
    <row r="37" spans="1:1" x14ac:dyDescent="0.25">
      <c r="A37" t="s">
        <v>1056</v>
      </c>
    </row>
    <row r="38" spans="1:1" x14ac:dyDescent="0.25">
      <c r="A38" t="s">
        <v>1055</v>
      </c>
    </row>
    <row r="39" spans="1:1" x14ac:dyDescent="0.25">
      <c r="A39" t="s">
        <v>1008</v>
      </c>
    </row>
    <row r="40" spans="1:1" x14ac:dyDescent="0.25">
      <c r="A40" t="s">
        <v>1047</v>
      </c>
    </row>
    <row r="41" spans="1:1" x14ac:dyDescent="0.25">
      <c r="A41" t="s">
        <v>1005</v>
      </c>
    </row>
    <row r="42" spans="1:1" x14ac:dyDescent="0.25">
      <c r="A42" t="s">
        <v>1009</v>
      </c>
    </row>
    <row r="43" spans="1:1" x14ac:dyDescent="0.25">
      <c r="A43" t="s">
        <v>1044</v>
      </c>
    </row>
    <row r="44" spans="1:1" x14ac:dyDescent="0.25">
      <c r="A44" t="s">
        <v>1025</v>
      </c>
    </row>
    <row r="45" spans="1:1" x14ac:dyDescent="0.25">
      <c r="A45" t="s">
        <v>1054</v>
      </c>
    </row>
    <row r="46" spans="1:1" x14ac:dyDescent="0.25">
      <c r="A46" t="s">
        <v>956</v>
      </c>
    </row>
    <row r="47" spans="1:1" x14ac:dyDescent="0.25">
      <c r="A47" t="s">
        <v>1004</v>
      </c>
    </row>
    <row r="48" spans="1:1" x14ac:dyDescent="0.25">
      <c r="A48" t="s">
        <v>1002</v>
      </c>
    </row>
    <row r="49" spans="1:1" x14ac:dyDescent="0.25">
      <c r="A49" t="s">
        <v>960</v>
      </c>
    </row>
    <row r="50" spans="1:1" x14ac:dyDescent="0.25">
      <c r="A50" t="s">
        <v>1007</v>
      </c>
    </row>
    <row r="51" spans="1:1" x14ac:dyDescent="0.25">
      <c r="A51" t="s">
        <v>659</v>
      </c>
    </row>
    <row r="52" spans="1:1" x14ac:dyDescent="0.25">
      <c r="A52" t="s">
        <v>1050</v>
      </c>
    </row>
    <row r="53" spans="1:1" x14ac:dyDescent="0.25">
      <c r="A53" t="s">
        <v>1049</v>
      </c>
    </row>
    <row r="54" spans="1:1" x14ac:dyDescent="0.25">
      <c r="A54" t="s">
        <v>1048</v>
      </c>
    </row>
    <row r="55" spans="1:1" x14ac:dyDescent="0.25">
      <c r="A55" t="s">
        <v>1016</v>
      </c>
    </row>
    <row r="56" spans="1:1" x14ac:dyDescent="0.25">
      <c r="A56" t="s">
        <v>1061</v>
      </c>
    </row>
    <row r="57" spans="1:1" x14ac:dyDescent="0.25">
      <c r="A57" t="s">
        <v>1024</v>
      </c>
    </row>
    <row r="58" spans="1:1" x14ac:dyDescent="0.25">
      <c r="A58" t="s">
        <v>1067</v>
      </c>
    </row>
    <row r="59" spans="1:1" x14ac:dyDescent="0.25">
      <c r="A59" t="s">
        <v>1053</v>
      </c>
    </row>
    <row r="60" spans="1:1" x14ac:dyDescent="0.25">
      <c r="A60" t="s">
        <v>660</v>
      </c>
    </row>
    <row r="61" spans="1:1" x14ac:dyDescent="0.25">
      <c r="A61" t="s">
        <v>963</v>
      </c>
    </row>
    <row r="62" spans="1:1" x14ac:dyDescent="0.25">
      <c r="A62" t="s">
        <v>942</v>
      </c>
    </row>
    <row r="63" spans="1:1" x14ac:dyDescent="0.25">
      <c r="A63" t="s">
        <v>661</v>
      </c>
    </row>
    <row r="64" spans="1:1" x14ac:dyDescent="0.25">
      <c r="A64" t="s">
        <v>944</v>
      </c>
    </row>
    <row r="65" spans="1:1" x14ac:dyDescent="0.25">
      <c r="A65" t="s">
        <v>999</v>
      </c>
    </row>
    <row r="66" spans="1:1" x14ac:dyDescent="0.25">
      <c r="A66" t="s">
        <v>1011</v>
      </c>
    </row>
    <row r="67" spans="1:1" x14ac:dyDescent="0.25">
      <c r="A67" t="s">
        <v>662</v>
      </c>
    </row>
    <row r="68" spans="1:1" x14ac:dyDescent="0.25">
      <c r="A68" t="s">
        <v>1022</v>
      </c>
    </row>
    <row r="69" spans="1:1" x14ac:dyDescent="0.25">
      <c r="A69" t="s">
        <v>1063</v>
      </c>
    </row>
    <row r="70" spans="1:1" x14ac:dyDescent="0.25">
      <c r="A70" t="s">
        <v>1078</v>
      </c>
    </row>
    <row r="71" spans="1:1" x14ac:dyDescent="0.25">
      <c r="A71" t="s">
        <v>967</v>
      </c>
    </row>
    <row r="72" spans="1:1" x14ac:dyDescent="0.25">
      <c r="A72" t="s">
        <v>971</v>
      </c>
    </row>
    <row r="73" spans="1:1" x14ac:dyDescent="0.25">
      <c r="A73" t="s">
        <v>1015</v>
      </c>
    </row>
    <row r="74" spans="1:1" x14ac:dyDescent="0.25">
      <c r="A74" t="s">
        <v>991</v>
      </c>
    </row>
    <row r="75" spans="1:1" x14ac:dyDescent="0.25">
      <c r="A75" t="s">
        <v>663</v>
      </c>
    </row>
    <row r="76" spans="1:1" x14ac:dyDescent="0.25">
      <c r="A76" t="s">
        <v>664</v>
      </c>
    </row>
    <row r="77" spans="1:1" x14ac:dyDescent="0.25">
      <c r="A77" t="s">
        <v>665</v>
      </c>
    </row>
    <row r="78" spans="1:1" x14ac:dyDescent="0.25">
      <c r="A78" t="s">
        <v>1090</v>
      </c>
    </row>
    <row r="79" spans="1:1" x14ac:dyDescent="0.25">
      <c r="A79" t="s">
        <v>666</v>
      </c>
    </row>
    <row r="80" spans="1:1" x14ac:dyDescent="0.25">
      <c r="A80" t="s">
        <v>972</v>
      </c>
    </row>
    <row r="81" spans="1:1" x14ac:dyDescent="0.25">
      <c r="A81" t="s">
        <v>998</v>
      </c>
    </row>
    <row r="82" spans="1:1" x14ac:dyDescent="0.25">
      <c r="A82" t="s">
        <v>1031</v>
      </c>
    </row>
    <row r="83" spans="1:1" x14ac:dyDescent="0.25">
      <c r="A83" t="s">
        <v>667</v>
      </c>
    </row>
    <row r="84" spans="1:1" x14ac:dyDescent="0.25">
      <c r="A84" t="s">
        <v>988</v>
      </c>
    </row>
    <row r="85" spans="1:1" x14ac:dyDescent="0.25">
      <c r="A85" t="s">
        <v>945</v>
      </c>
    </row>
    <row r="86" spans="1:1" x14ac:dyDescent="0.25">
      <c r="A86" t="s">
        <v>668</v>
      </c>
    </row>
    <row r="87" spans="1:1" x14ac:dyDescent="0.25">
      <c r="A87" t="s">
        <v>1038</v>
      </c>
    </row>
    <row r="88" spans="1:1" x14ac:dyDescent="0.25">
      <c r="A88" t="s">
        <v>669</v>
      </c>
    </row>
    <row r="89" spans="1:1" x14ac:dyDescent="0.25">
      <c r="A89" t="s">
        <v>670</v>
      </c>
    </row>
    <row r="90" spans="1:1" x14ac:dyDescent="0.25">
      <c r="A90" t="s">
        <v>671</v>
      </c>
    </row>
    <row r="91" spans="1:1" x14ac:dyDescent="0.25">
      <c r="A91" t="s">
        <v>981</v>
      </c>
    </row>
    <row r="92" spans="1:1" x14ac:dyDescent="0.25">
      <c r="A92" t="s">
        <v>672</v>
      </c>
    </row>
    <row r="93" spans="1:1" x14ac:dyDescent="0.25">
      <c r="A93" t="s">
        <v>673</v>
      </c>
    </row>
    <row r="94" spans="1:1" x14ac:dyDescent="0.25">
      <c r="A94" t="s">
        <v>1027</v>
      </c>
    </row>
    <row r="95" spans="1:1" x14ac:dyDescent="0.25">
      <c r="A95" t="s">
        <v>957</v>
      </c>
    </row>
    <row r="96" spans="1:1" x14ac:dyDescent="0.25">
      <c r="A96" t="s">
        <v>979</v>
      </c>
    </row>
    <row r="97" spans="1:1" x14ac:dyDescent="0.25">
      <c r="A97" t="s">
        <v>1051</v>
      </c>
    </row>
    <row r="98" spans="1:1" x14ac:dyDescent="0.25">
      <c r="A98" t="s">
        <v>1046</v>
      </c>
    </row>
    <row r="99" spans="1:1" x14ac:dyDescent="0.25">
      <c r="A99" t="s">
        <v>1066</v>
      </c>
    </row>
    <row r="100" spans="1:1" x14ac:dyDescent="0.25">
      <c r="A100" t="s">
        <v>674</v>
      </c>
    </row>
    <row r="101" spans="1:1" x14ac:dyDescent="0.25">
      <c r="A101" t="s">
        <v>1095</v>
      </c>
    </row>
    <row r="102" spans="1:1" x14ac:dyDescent="0.25">
      <c r="A102" t="s">
        <v>1095</v>
      </c>
    </row>
    <row r="103" spans="1:1" x14ac:dyDescent="0.25">
      <c r="A103" t="s">
        <v>951</v>
      </c>
    </row>
    <row r="104" spans="1:1" x14ac:dyDescent="0.25">
      <c r="A104" t="s">
        <v>1065</v>
      </c>
    </row>
    <row r="105" spans="1:1" x14ac:dyDescent="0.25">
      <c r="A105" t="s">
        <v>947</v>
      </c>
    </row>
    <row r="106" spans="1:1" x14ac:dyDescent="0.25">
      <c r="A106" t="s">
        <v>675</v>
      </c>
    </row>
    <row r="107" spans="1:1" x14ac:dyDescent="0.25">
      <c r="A107" t="s">
        <v>1001</v>
      </c>
    </row>
    <row r="108" spans="1:1" x14ac:dyDescent="0.25">
      <c r="A108" t="s">
        <v>1021</v>
      </c>
    </row>
    <row r="109" spans="1:1" x14ac:dyDescent="0.25">
      <c r="A109" t="s">
        <v>946</v>
      </c>
    </row>
    <row r="110" spans="1:1" x14ac:dyDescent="0.25">
      <c r="A110" t="s">
        <v>676</v>
      </c>
    </row>
    <row r="111" spans="1:1" x14ac:dyDescent="0.25">
      <c r="A111" t="s">
        <v>677</v>
      </c>
    </row>
    <row r="112" spans="1:1" x14ac:dyDescent="0.25">
      <c r="A112" t="s">
        <v>678</v>
      </c>
    </row>
    <row r="113" spans="1:1" x14ac:dyDescent="0.25">
      <c r="A113" t="s">
        <v>1052</v>
      </c>
    </row>
    <row r="114" spans="1:1" x14ac:dyDescent="0.25">
      <c r="A114" t="s">
        <v>679</v>
      </c>
    </row>
    <row r="115" spans="1:1" x14ac:dyDescent="0.25">
      <c r="A115" t="s">
        <v>994</v>
      </c>
    </row>
    <row r="116" spans="1:1" x14ac:dyDescent="0.25">
      <c r="A116" t="s">
        <v>680</v>
      </c>
    </row>
    <row r="117" spans="1:1" x14ac:dyDescent="0.25">
      <c r="A117" t="s">
        <v>681</v>
      </c>
    </row>
    <row r="118" spans="1:1" x14ac:dyDescent="0.25">
      <c r="A118" t="s">
        <v>682</v>
      </c>
    </row>
    <row r="119" spans="1:1" x14ac:dyDescent="0.25">
      <c r="A119" t="s">
        <v>683</v>
      </c>
    </row>
    <row r="120" spans="1:1" x14ac:dyDescent="0.25">
      <c r="A120" t="s">
        <v>684</v>
      </c>
    </row>
    <row r="121" spans="1:1" x14ac:dyDescent="0.25">
      <c r="A121" t="s">
        <v>685</v>
      </c>
    </row>
    <row r="122" spans="1:1" x14ac:dyDescent="0.25">
      <c r="A122" t="s">
        <v>686</v>
      </c>
    </row>
    <row r="123" spans="1:1" x14ac:dyDescent="0.25">
      <c r="A123" t="s">
        <v>687</v>
      </c>
    </row>
    <row r="124" spans="1:1" x14ac:dyDescent="0.25">
      <c r="A124" t="s">
        <v>688</v>
      </c>
    </row>
    <row r="125" spans="1:1" x14ac:dyDescent="0.25">
      <c r="A125" t="s">
        <v>689</v>
      </c>
    </row>
    <row r="126" spans="1:1" x14ac:dyDescent="0.25">
      <c r="A126" t="s">
        <v>1028</v>
      </c>
    </row>
    <row r="127" spans="1:1" x14ac:dyDescent="0.25">
      <c r="A127" t="s">
        <v>690</v>
      </c>
    </row>
    <row r="128" spans="1:1" x14ac:dyDescent="0.25">
      <c r="A128" t="s">
        <v>1034</v>
      </c>
    </row>
    <row r="129" spans="1:1" x14ac:dyDescent="0.25">
      <c r="A129" t="s">
        <v>1070</v>
      </c>
    </row>
    <row r="130" spans="1:1" x14ac:dyDescent="0.25">
      <c r="A130" t="s">
        <v>970</v>
      </c>
    </row>
    <row r="131" spans="1:1" x14ac:dyDescent="0.25">
      <c r="A131" t="s">
        <v>937</v>
      </c>
    </row>
    <row r="132" spans="1:1" x14ac:dyDescent="0.25">
      <c r="A132" t="s">
        <v>995</v>
      </c>
    </row>
    <row r="133" spans="1:1" x14ac:dyDescent="0.25">
      <c r="A133" t="s">
        <v>691</v>
      </c>
    </row>
    <row r="134" spans="1:1" x14ac:dyDescent="0.25">
      <c r="A134" t="s">
        <v>978</v>
      </c>
    </row>
    <row r="135" spans="1:1" x14ac:dyDescent="0.25">
      <c r="A135" t="s">
        <v>692</v>
      </c>
    </row>
    <row r="136" spans="1:1" x14ac:dyDescent="0.25">
      <c r="A136" t="s">
        <v>693</v>
      </c>
    </row>
    <row r="137" spans="1:1" x14ac:dyDescent="0.25">
      <c r="A137" t="s">
        <v>989</v>
      </c>
    </row>
    <row r="138" spans="1:1" x14ac:dyDescent="0.25">
      <c r="A138" t="s">
        <v>694</v>
      </c>
    </row>
    <row r="139" spans="1:1" x14ac:dyDescent="0.25">
      <c r="A139" t="s">
        <v>1074</v>
      </c>
    </row>
    <row r="140" spans="1:1" x14ac:dyDescent="0.25">
      <c r="A140" t="s">
        <v>1030</v>
      </c>
    </row>
    <row r="141" spans="1:1" x14ac:dyDescent="0.25">
      <c r="A141" t="s">
        <v>1069</v>
      </c>
    </row>
    <row r="142" spans="1:1" x14ac:dyDescent="0.25">
      <c r="A142" t="s">
        <v>959</v>
      </c>
    </row>
    <row r="143" spans="1:1" x14ac:dyDescent="0.25">
      <c r="A143" t="s">
        <v>1083</v>
      </c>
    </row>
    <row r="144" spans="1:1" x14ac:dyDescent="0.25">
      <c r="A144" t="s">
        <v>1084</v>
      </c>
    </row>
    <row r="145" spans="1:1" x14ac:dyDescent="0.25">
      <c r="A145" t="s">
        <v>1035</v>
      </c>
    </row>
    <row r="146" spans="1:1" x14ac:dyDescent="0.25">
      <c r="A146" t="s">
        <v>695</v>
      </c>
    </row>
    <row r="147" spans="1:1" x14ac:dyDescent="0.25">
      <c r="A147" t="s">
        <v>993</v>
      </c>
    </row>
    <row r="148" spans="1:1" x14ac:dyDescent="0.25">
      <c r="A148" t="s">
        <v>696</v>
      </c>
    </row>
    <row r="149" spans="1:1" x14ac:dyDescent="0.25">
      <c r="A149" t="s">
        <v>984</v>
      </c>
    </row>
    <row r="150" spans="1:1" x14ac:dyDescent="0.25">
      <c r="A150" t="s">
        <v>697</v>
      </c>
    </row>
    <row r="151" spans="1:1" x14ac:dyDescent="0.25">
      <c r="A151" t="s">
        <v>1032</v>
      </c>
    </row>
    <row r="152" spans="1:1" x14ac:dyDescent="0.25">
      <c r="A152" t="s">
        <v>1073</v>
      </c>
    </row>
    <row r="153" spans="1:1" x14ac:dyDescent="0.25">
      <c r="A153" t="s">
        <v>1088</v>
      </c>
    </row>
    <row r="154" spans="1:1" x14ac:dyDescent="0.25">
      <c r="A154" t="s">
        <v>977</v>
      </c>
    </row>
    <row r="155" spans="1:1" x14ac:dyDescent="0.25">
      <c r="A155" t="s">
        <v>992</v>
      </c>
    </row>
    <row r="156" spans="1:1" x14ac:dyDescent="0.25">
      <c r="A156" t="s">
        <v>698</v>
      </c>
    </row>
    <row r="157" spans="1:1" x14ac:dyDescent="0.25">
      <c r="A157" t="s">
        <v>1013</v>
      </c>
    </row>
    <row r="158" spans="1:1" x14ac:dyDescent="0.25">
      <c r="A158" t="s">
        <v>699</v>
      </c>
    </row>
    <row r="159" spans="1:1" x14ac:dyDescent="0.25">
      <c r="A159" t="s">
        <v>700</v>
      </c>
    </row>
    <row r="160" spans="1:1" x14ac:dyDescent="0.25">
      <c r="A160" t="s">
        <v>1087</v>
      </c>
    </row>
    <row r="161" spans="1:1" x14ac:dyDescent="0.25">
      <c r="A161" t="s">
        <v>701</v>
      </c>
    </row>
    <row r="162" spans="1:1" x14ac:dyDescent="0.25">
      <c r="A162" t="s">
        <v>983</v>
      </c>
    </row>
    <row r="163" spans="1:1" x14ac:dyDescent="0.25">
      <c r="A163" t="s">
        <v>996</v>
      </c>
    </row>
    <row r="164" spans="1:1" x14ac:dyDescent="0.25">
      <c r="A164" t="s">
        <v>1017</v>
      </c>
    </row>
    <row r="165" spans="1:1" x14ac:dyDescent="0.25">
      <c r="A165" t="s">
        <v>702</v>
      </c>
    </row>
    <row r="166" spans="1:1" x14ac:dyDescent="0.25">
      <c r="A166" t="s">
        <v>1057</v>
      </c>
    </row>
    <row r="167" spans="1:1" x14ac:dyDescent="0.25">
      <c r="A167" t="s">
        <v>1058</v>
      </c>
    </row>
    <row r="168" spans="1:1" x14ac:dyDescent="0.25">
      <c r="A168" t="s">
        <v>1010</v>
      </c>
    </row>
    <row r="169" spans="1:1" x14ac:dyDescent="0.25">
      <c r="A169" t="s">
        <v>966</v>
      </c>
    </row>
    <row r="170" spans="1:1" x14ac:dyDescent="0.25">
      <c r="A170" t="s">
        <v>703</v>
      </c>
    </row>
    <row r="171" spans="1:1" x14ac:dyDescent="0.25">
      <c r="A171" t="s">
        <v>1059</v>
      </c>
    </row>
    <row r="172" spans="1:1" x14ac:dyDescent="0.25">
      <c r="A172" t="s">
        <v>1023</v>
      </c>
    </row>
    <row r="173" spans="1:1" x14ac:dyDescent="0.25">
      <c r="A173" t="s">
        <v>1060</v>
      </c>
    </row>
    <row r="174" spans="1:1" x14ac:dyDescent="0.25">
      <c r="A174" t="s">
        <v>704</v>
      </c>
    </row>
    <row r="175" spans="1:1" x14ac:dyDescent="0.25">
      <c r="A175" t="s">
        <v>1079</v>
      </c>
    </row>
    <row r="176" spans="1:1" x14ac:dyDescent="0.25">
      <c r="A176" t="s">
        <v>950</v>
      </c>
    </row>
    <row r="177" spans="1:1" x14ac:dyDescent="0.25">
      <c r="A177" t="s">
        <v>705</v>
      </c>
    </row>
    <row r="178" spans="1:1" x14ac:dyDescent="0.25">
      <c r="A178" t="s">
        <v>955</v>
      </c>
    </row>
    <row r="179" spans="1:1" x14ac:dyDescent="0.25">
      <c r="A179" t="s">
        <v>1012</v>
      </c>
    </row>
    <row r="180" spans="1:1" x14ac:dyDescent="0.25">
      <c r="A180" t="s">
        <v>706</v>
      </c>
    </row>
    <row r="181" spans="1:1" x14ac:dyDescent="0.25">
      <c r="A181" t="s">
        <v>968</v>
      </c>
    </row>
    <row r="182" spans="1:1" x14ac:dyDescent="0.25">
      <c r="A182" t="s">
        <v>962</v>
      </c>
    </row>
    <row r="183" spans="1:1" x14ac:dyDescent="0.25">
      <c r="A183" t="s">
        <v>1036</v>
      </c>
    </row>
    <row r="184" spans="1:1" x14ac:dyDescent="0.25">
      <c r="A184" t="s">
        <v>707</v>
      </c>
    </row>
    <row r="185" spans="1:1" x14ac:dyDescent="0.25">
      <c r="A185" t="s">
        <v>1072</v>
      </c>
    </row>
    <row r="186" spans="1:1" x14ac:dyDescent="0.25">
      <c r="A186" t="s">
        <v>1077</v>
      </c>
    </row>
    <row r="187" spans="1:1" x14ac:dyDescent="0.25">
      <c r="A187" t="s">
        <v>708</v>
      </c>
    </row>
    <row r="188" spans="1:1" x14ac:dyDescent="0.25">
      <c r="A188" t="s">
        <v>1033</v>
      </c>
    </row>
    <row r="189" spans="1:1" x14ac:dyDescent="0.25">
      <c r="A189" t="s">
        <v>990</v>
      </c>
    </row>
    <row r="190" spans="1:1" x14ac:dyDescent="0.25">
      <c r="A190" t="s">
        <v>976</v>
      </c>
    </row>
    <row r="191" spans="1:1" x14ac:dyDescent="0.25">
      <c r="A191" t="s">
        <v>985</v>
      </c>
    </row>
    <row r="192" spans="1:1" x14ac:dyDescent="0.25">
      <c r="A192" t="s">
        <v>709</v>
      </c>
    </row>
    <row r="193" spans="1:1" x14ac:dyDescent="0.25">
      <c r="A193" t="s">
        <v>710</v>
      </c>
    </row>
    <row r="194" spans="1:1" x14ac:dyDescent="0.25">
      <c r="A194" t="s">
        <v>1003</v>
      </c>
    </row>
    <row r="195" spans="1:1" x14ac:dyDescent="0.25">
      <c r="A195" t="s">
        <v>980</v>
      </c>
    </row>
    <row r="196" spans="1:1" x14ac:dyDescent="0.25">
      <c r="A196" t="s">
        <v>1029</v>
      </c>
    </row>
    <row r="197" spans="1:1" x14ac:dyDescent="0.25">
      <c r="A197" t="s">
        <v>1076</v>
      </c>
    </row>
    <row r="198" spans="1:1" x14ac:dyDescent="0.25">
      <c r="A198" t="s">
        <v>939</v>
      </c>
    </row>
    <row r="199" spans="1:1" x14ac:dyDescent="0.25">
      <c r="A199" t="s">
        <v>711</v>
      </c>
    </row>
    <row r="200" spans="1:1" x14ac:dyDescent="0.25">
      <c r="A200" t="s">
        <v>974</v>
      </c>
    </row>
    <row r="201" spans="1:1" x14ac:dyDescent="0.25">
      <c r="A201" t="s">
        <v>712</v>
      </c>
    </row>
    <row r="202" spans="1:1" x14ac:dyDescent="0.25">
      <c r="A202" t="s">
        <v>713</v>
      </c>
    </row>
    <row r="203" spans="1:1" x14ac:dyDescent="0.25">
      <c r="A203" t="s">
        <v>1071</v>
      </c>
    </row>
    <row r="204" spans="1:1" x14ac:dyDescent="0.25">
      <c r="A204" t="s">
        <v>714</v>
      </c>
    </row>
    <row r="205" spans="1:1" x14ac:dyDescent="0.25">
      <c r="A205" t="s">
        <v>715</v>
      </c>
    </row>
    <row r="206" spans="1:1" x14ac:dyDescent="0.25">
      <c r="A206" t="s">
        <v>1018</v>
      </c>
    </row>
    <row r="207" spans="1:1" x14ac:dyDescent="0.25">
      <c r="A207" t="s">
        <v>986</v>
      </c>
    </row>
    <row r="208" spans="1:1" x14ac:dyDescent="0.25">
      <c r="A208" t="s">
        <v>716</v>
      </c>
    </row>
    <row r="209" spans="1:1" x14ac:dyDescent="0.25">
      <c r="A209" t="s">
        <v>717</v>
      </c>
    </row>
    <row r="210" spans="1:1" x14ac:dyDescent="0.25">
      <c r="A210" t="s">
        <v>718</v>
      </c>
    </row>
    <row r="211" spans="1:1" x14ac:dyDescent="0.25">
      <c r="A211" t="s">
        <v>719</v>
      </c>
    </row>
    <row r="212" spans="1:1" x14ac:dyDescent="0.25">
      <c r="A212" t="s">
        <v>941</v>
      </c>
    </row>
    <row r="213" spans="1:1" x14ac:dyDescent="0.25">
      <c r="A213" t="s">
        <v>720</v>
      </c>
    </row>
    <row r="214" spans="1:1" x14ac:dyDescent="0.25">
      <c r="A214" t="s">
        <v>1026</v>
      </c>
    </row>
    <row r="215" spans="1:1" x14ac:dyDescent="0.25">
      <c r="A215" t="s">
        <v>948</v>
      </c>
    </row>
    <row r="216" spans="1:1" x14ac:dyDescent="0.25">
      <c r="A216" t="s">
        <v>721</v>
      </c>
    </row>
    <row r="217" spans="1:1" x14ac:dyDescent="0.25">
      <c r="A217" t="s">
        <v>722</v>
      </c>
    </row>
    <row r="218" spans="1:1" x14ac:dyDescent="0.25">
      <c r="A218" t="s">
        <v>723</v>
      </c>
    </row>
    <row r="219" spans="1:1" x14ac:dyDescent="0.25">
      <c r="A219" t="s">
        <v>724</v>
      </c>
    </row>
    <row r="220" spans="1:1" x14ac:dyDescent="0.25">
      <c r="A220" t="s">
        <v>725</v>
      </c>
    </row>
    <row r="221" spans="1:1" x14ac:dyDescent="0.25">
      <c r="A221" t="s">
        <v>726</v>
      </c>
    </row>
    <row r="222" spans="1:1" x14ac:dyDescent="0.25">
      <c r="A222" t="s">
        <v>727</v>
      </c>
    </row>
    <row r="223" spans="1:1" x14ac:dyDescent="0.25">
      <c r="A223" t="s">
        <v>728</v>
      </c>
    </row>
    <row r="224" spans="1:1" x14ac:dyDescent="0.25">
      <c r="A224" t="s">
        <v>729</v>
      </c>
    </row>
    <row r="225" spans="1:1" x14ac:dyDescent="0.25">
      <c r="A225" t="s">
        <v>730</v>
      </c>
    </row>
    <row r="226" spans="1:1" x14ac:dyDescent="0.25">
      <c r="A226" t="s">
        <v>1064</v>
      </c>
    </row>
    <row r="227" spans="1:1" x14ac:dyDescent="0.25">
      <c r="A227" t="s">
        <v>731</v>
      </c>
    </row>
    <row r="228" spans="1:1" x14ac:dyDescent="0.25">
      <c r="A228" t="s">
        <v>732</v>
      </c>
    </row>
    <row r="229" spans="1:1" x14ac:dyDescent="0.25">
      <c r="A229" t="s">
        <v>733</v>
      </c>
    </row>
    <row r="230" spans="1:1" x14ac:dyDescent="0.25">
      <c r="A230" t="s">
        <v>734</v>
      </c>
    </row>
    <row r="231" spans="1:1" x14ac:dyDescent="0.25">
      <c r="A231" t="s">
        <v>735</v>
      </c>
    </row>
    <row r="232" spans="1:1" x14ac:dyDescent="0.25">
      <c r="A232" t="s">
        <v>736</v>
      </c>
    </row>
    <row r="233" spans="1:1" x14ac:dyDescent="0.25">
      <c r="A233" t="s">
        <v>737</v>
      </c>
    </row>
    <row r="234" spans="1:1" x14ac:dyDescent="0.25">
      <c r="A234" t="s">
        <v>940</v>
      </c>
    </row>
    <row r="235" spans="1:1" x14ac:dyDescent="0.25">
      <c r="A235" t="s">
        <v>738</v>
      </c>
    </row>
    <row r="236" spans="1:1" x14ac:dyDescent="0.25">
      <c r="A236" t="s">
        <v>1096</v>
      </c>
    </row>
    <row r="237" spans="1:1" x14ac:dyDescent="0.25">
      <c r="A237" t="s">
        <v>1091</v>
      </c>
    </row>
    <row r="238" spans="1:1" x14ac:dyDescent="0.25">
      <c r="A238" t="s">
        <v>1019</v>
      </c>
    </row>
    <row r="239" spans="1:1" x14ac:dyDescent="0.25">
      <c r="A239" t="s">
        <v>1020</v>
      </c>
    </row>
    <row r="240" spans="1:1" x14ac:dyDescent="0.25">
      <c r="A240" t="s">
        <v>739</v>
      </c>
    </row>
    <row r="241" spans="1:1" x14ac:dyDescent="0.25">
      <c r="A241" t="s">
        <v>938</v>
      </c>
    </row>
    <row r="242" spans="1:1" x14ac:dyDescent="0.25">
      <c r="A242" t="s">
        <v>740</v>
      </c>
    </row>
    <row r="243" spans="1:1" x14ac:dyDescent="0.25">
      <c r="A243" t="s">
        <v>741</v>
      </c>
    </row>
    <row r="244" spans="1:1" x14ac:dyDescent="0.25">
      <c r="A244" t="s">
        <v>1085</v>
      </c>
    </row>
    <row r="245" spans="1:1" x14ac:dyDescent="0.25">
      <c r="A245" t="s">
        <v>742</v>
      </c>
    </row>
    <row r="246" spans="1:1" x14ac:dyDescent="0.25">
      <c r="A246" t="s">
        <v>1089</v>
      </c>
    </row>
    <row r="247" spans="1:1" x14ac:dyDescent="0.25">
      <c r="A247" t="s">
        <v>997</v>
      </c>
    </row>
    <row r="248" spans="1:1" x14ac:dyDescent="0.25">
      <c r="A248" t="s">
        <v>743</v>
      </c>
    </row>
    <row r="249" spans="1:1" x14ac:dyDescent="0.25">
      <c r="A249" t="s">
        <v>1082</v>
      </c>
    </row>
    <row r="250" spans="1:1" x14ac:dyDescent="0.25">
      <c r="A250" t="s">
        <v>1081</v>
      </c>
    </row>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297"/>
  <sheetViews>
    <sheetView view="pageBreakPreview" zoomScaleNormal="150" zoomScaleSheetLayoutView="100" workbookViewId="0">
      <pane ySplit="7" topLeftCell="A139" activePane="bottomLeft" state="frozen"/>
      <selection pane="bottomLeft" activeCell="A172" activeCellId="1" sqref="A8:E170 A172:E180"/>
    </sheetView>
  </sheetViews>
  <sheetFormatPr defaultColWidth="11.42578125" defaultRowHeight="11.25" x14ac:dyDescent="0.2"/>
  <cols>
    <col min="1" max="1" width="45.42578125" style="50" customWidth="1"/>
    <col min="2" max="2" width="27.85546875" style="50" customWidth="1"/>
    <col min="3" max="3" width="10.28515625" style="51" customWidth="1"/>
    <col min="4" max="4" width="22.42578125" style="50" customWidth="1"/>
    <col min="5" max="8" width="11.85546875" style="52" customWidth="1"/>
    <col min="9" max="9" width="11.42578125" style="52" customWidth="1"/>
    <col min="10" max="256" width="11.42578125" style="52"/>
    <col min="257" max="257" width="45.42578125" style="52" customWidth="1"/>
    <col min="258" max="258" width="27.85546875" style="52" customWidth="1"/>
    <col min="259" max="259" width="10.28515625" style="52" customWidth="1"/>
    <col min="260" max="260" width="22.42578125" style="52" customWidth="1"/>
    <col min="261" max="264" width="11.85546875" style="52" customWidth="1"/>
    <col min="265" max="265" width="11.42578125" style="52" customWidth="1"/>
    <col min="266" max="512" width="11.42578125" style="52"/>
    <col min="513" max="513" width="45.42578125" style="52" customWidth="1"/>
    <col min="514" max="514" width="27.85546875" style="52" customWidth="1"/>
    <col min="515" max="515" width="10.28515625" style="52" customWidth="1"/>
    <col min="516" max="516" width="22.42578125" style="52" customWidth="1"/>
    <col min="517" max="520" width="11.85546875" style="52" customWidth="1"/>
    <col min="521" max="521" width="11.42578125" style="52" customWidth="1"/>
    <col min="522" max="768" width="11.42578125" style="52"/>
    <col min="769" max="769" width="45.42578125" style="52" customWidth="1"/>
    <col min="770" max="770" width="27.85546875" style="52" customWidth="1"/>
    <col min="771" max="771" width="10.28515625" style="52" customWidth="1"/>
    <col min="772" max="772" width="22.42578125" style="52" customWidth="1"/>
    <col min="773" max="776" width="11.85546875" style="52" customWidth="1"/>
    <col min="777" max="777" width="11.42578125" style="52" customWidth="1"/>
    <col min="778" max="1024" width="11.42578125" style="52"/>
    <col min="1025" max="1025" width="45.42578125" style="52" customWidth="1"/>
    <col min="1026" max="1026" width="27.85546875" style="52" customWidth="1"/>
    <col min="1027" max="1027" width="10.28515625" style="52" customWidth="1"/>
    <col min="1028" max="1028" width="22.42578125" style="52" customWidth="1"/>
    <col min="1029" max="1032" width="11.85546875" style="52" customWidth="1"/>
    <col min="1033" max="1033" width="11.42578125" style="52" customWidth="1"/>
    <col min="1034" max="1280" width="11.42578125" style="52"/>
    <col min="1281" max="1281" width="45.42578125" style="52" customWidth="1"/>
    <col min="1282" max="1282" width="27.85546875" style="52" customWidth="1"/>
    <col min="1283" max="1283" width="10.28515625" style="52" customWidth="1"/>
    <col min="1284" max="1284" width="22.42578125" style="52" customWidth="1"/>
    <col min="1285" max="1288" width="11.85546875" style="52" customWidth="1"/>
    <col min="1289" max="1289" width="11.42578125" style="52" customWidth="1"/>
    <col min="1290" max="1536" width="11.42578125" style="52"/>
    <col min="1537" max="1537" width="45.42578125" style="52" customWidth="1"/>
    <col min="1538" max="1538" width="27.85546875" style="52" customWidth="1"/>
    <col min="1539" max="1539" width="10.28515625" style="52" customWidth="1"/>
    <col min="1540" max="1540" width="22.42578125" style="52" customWidth="1"/>
    <col min="1541" max="1544" width="11.85546875" style="52" customWidth="1"/>
    <col min="1545" max="1545" width="11.42578125" style="52" customWidth="1"/>
    <col min="1546" max="1792" width="11.42578125" style="52"/>
    <col min="1793" max="1793" width="45.42578125" style="52" customWidth="1"/>
    <col min="1794" max="1794" width="27.85546875" style="52" customWidth="1"/>
    <col min="1795" max="1795" width="10.28515625" style="52" customWidth="1"/>
    <col min="1796" max="1796" width="22.42578125" style="52" customWidth="1"/>
    <col min="1797" max="1800" width="11.85546875" style="52" customWidth="1"/>
    <col min="1801" max="1801" width="11.42578125" style="52" customWidth="1"/>
    <col min="1802" max="2048" width="11.42578125" style="52"/>
    <col min="2049" max="2049" width="45.42578125" style="52" customWidth="1"/>
    <col min="2050" max="2050" width="27.85546875" style="52" customWidth="1"/>
    <col min="2051" max="2051" width="10.28515625" style="52" customWidth="1"/>
    <col min="2052" max="2052" width="22.42578125" style="52" customWidth="1"/>
    <col min="2053" max="2056" width="11.85546875" style="52" customWidth="1"/>
    <col min="2057" max="2057" width="11.42578125" style="52" customWidth="1"/>
    <col min="2058" max="2304" width="11.42578125" style="52"/>
    <col min="2305" max="2305" width="45.42578125" style="52" customWidth="1"/>
    <col min="2306" max="2306" width="27.85546875" style="52" customWidth="1"/>
    <col min="2307" max="2307" width="10.28515625" style="52" customWidth="1"/>
    <col min="2308" max="2308" width="22.42578125" style="52" customWidth="1"/>
    <col min="2309" max="2312" width="11.85546875" style="52" customWidth="1"/>
    <col min="2313" max="2313" width="11.42578125" style="52" customWidth="1"/>
    <col min="2314" max="2560" width="11.42578125" style="52"/>
    <col min="2561" max="2561" width="45.42578125" style="52" customWidth="1"/>
    <col min="2562" max="2562" width="27.85546875" style="52" customWidth="1"/>
    <col min="2563" max="2563" width="10.28515625" style="52" customWidth="1"/>
    <col min="2564" max="2564" width="22.42578125" style="52" customWidth="1"/>
    <col min="2565" max="2568" width="11.85546875" style="52" customWidth="1"/>
    <col min="2569" max="2569" width="11.42578125" style="52" customWidth="1"/>
    <col min="2570" max="2816" width="11.42578125" style="52"/>
    <col min="2817" max="2817" width="45.42578125" style="52" customWidth="1"/>
    <col min="2818" max="2818" width="27.85546875" style="52" customWidth="1"/>
    <col min="2819" max="2819" width="10.28515625" style="52" customWidth="1"/>
    <col min="2820" max="2820" width="22.42578125" style="52" customWidth="1"/>
    <col min="2821" max="2824" width="11.85546875" style="52" customWidth="1"/>
    <col min="2825" max="2825" width="11.42578125" style="52" customWidth="1"/>
    <col min="2826" max="3072" width="11.42578125" style="52"/>
    <col min="3073" max="3073" width="45.42578125" style="52" customWidth="1"/>
    <col min="3074" max="3074" width="27.85546875" style="52" customWidth="1"/>
    <col min="3075" max="3075" width="10.28515625" style="52" customWidth="1"/>
    <col min="3076" max="3076" width="22.42578125" style="52" customWidth="1"/>
    <col min="3077" max="3080" width="11.85546875" style="52" customWidth="1"/>
    <col min="3081" max="3081" width="11.42578125" style="52" customWidth="1"/>
    <col min="3082" max="3328" width="11.42578125" style="52"/>
    <col min="3329" max="3329" width="45.42578125" style="52" customWidth="1"/>
    <col min="3330" max="3330" width="27.85546875" style="52" customWidth="1"/>
    <col min="3331" max="3331" width="10.28515625" style="52" customWidth="1"/>
    <col min="3332" max="3332" width="22.42578125" style="52" customWidth="1"/>
    <col min="3333" max="3336" width="11.85546875" style="52" customWidth="1"/>
    <col min="3337" max="3337" width="11.42578125" style="52" customWidth="1"/>
    <col min="3338" max="3584" width="11.42578125" style="52"/>
    <col min="3585" max="3585" width="45.42578125" style="52" customWidth="1"/>
    <col min="3586" max="3586" width="27.85546875" style="52" customWidth="1"/>
    <col min="3587" max="3587" width="10.28515625" style="52" customWidth="1"/>
    <col min="3588" max="3588" width="22.42578125" style="52" customWidth="1"/>
    <col min="3589" max="3592" width="11.85546875" style="52" customWidth="1"/>
    <col min="3593" max="3593" width="11.42578125" style="52" customWidth="1"/>
    <col min="3594" max="3840" width="11.42578125" style="52"/>
    <col min="3841" max="3841" width="45.42578125" style="52" customWidth="1"/>
    <col min="3842" max="3842" width="27.85546875" style="52" customWidth="1"/>
    <col min="3843" max="3843" width="10.28515625" style="52" customWidth="1"/>
    <col min="3844" max="3844" width="22.42578125" style="52" customWidth="1"/>
    <col min="3845" max="3848" width="11.85546875" style="52" customWidth="1"/>
    <col min="3849" max="3849" width="11.42578125" style="52" customWidth="1"/>
    <col min="3850" max="4096" width="11.42578125" style="52"/>
    <col min="4097" max="4097" width="45.42578125" style="52" customWidth="1"/>
    <col min="4098" max="4098" width="27.85546875" style="52" customWidth="1"/>
    <col min="4099" max="4099" width="10.28515625" style="52" customWidth="1"/>
    <col min="4100" max="4100" width="22.42578125" style="52" customWidth="1"/>
    <col min="4101" max="4104" width="11.85546875" style="52" customWidth="1"/>
    <col min="4105" max="4105" width="11.42578125" style="52" customWidth="1"/>
    <col min="4106" max="4352" width="11.42578125" style="52"/>
    <col min="4353" max="4353" width="45.42578125" style="52" customWidth="1"/>
    <col min="4354" max="4354" width="27.85546875" style="52" customWidth="1"/>
    <col min="4355" max="4355" width="10.28515625" style="52" customWidth="1"/>
    <col min="4356" max="4356" width="22.42578125" style="52" customWidth="1"/>
    <col min="4357" max="4360" width="11.85546875" style="52" customWidth="1"/>
    <col min="4361" max="4361" width="11.42578125" style="52" customWidth="1"/>
    <col min="4362" max="4608" width="11.42578125" style="52"/>
    <col min="4609" max="4609" width="45.42578125" style="52" customWidth="1"/>
    <col min="4610" max="4610" width="27.85546875" style="52" customWidth="1"/>
    <col min="4611" max="4611" width="10.28515625" style="52" customWidth="1"/>
    <col min="4612" max="4612" width="22.42578125" style="52" customWidth="1"/>
    <col min="4613" max="4616" width="11.85546875" style="52" customWidth="1"/>
    <col min="4617" max="4617" width="11.42578125" style="52" customWidth="1"/>
    <col min="4618" max="4864" width="11.42578125" style="52"/>
    <col min="4865" max="4865" width="45.42578125" style="52" customWidth="1"/>
    <col min="4866" max="4866" width="27.85546875" style="52" customWidth="1"/>
    <col min="4867" max="4867" width="10.28515625" style="52" customWidth="1"/>
    <col min="4868" max="4868" width="22.42578125" style="52" customWidth="1"/>
    <col min="4869" max="4872" width="11.85546875" style="52" customWidth="1"/>
    <col min="4873" max="4873" width="11.42578125" style="52" customWidth="1"/>
    <col min="4874" max="5120" width="11.42578125" style="52"/>
    <col min="5121" max="5121" width="45.42578125" style="52" customWidth="1"/>
    <col min="5122" max="5122" width="27.85546875" style="52" customWidth="1"/>
    <col min="5123" max="5123" width="10.28515625" style="52" customWidth="1"/>
    <col min="5124" max="5124" width="22.42578125" style="52" customWidth="1"/>
    <col min="5125" max="5128" width="11.85546875" style="52" customWidth="1"/>
    <col min="5129" max="5129" width="11.42578125" style="52" customWidth="1"/>
    <col min="5130" max="5376" width="11.42578125" style="52"/>
    <col min="5377" max="5377" width="45.42578125" style="52" customWidth="1"/>
    <col min="5378" max="5378" width="27.85546875" style="52" customWidth="1"/>
    <col min="5379" max="5379" width="10.28515625" style="52" customWidth="1"/>
    <col min="5380" max="5380" width="22.42578125" style="52" customWidth="1"/>
    <col min="5381" max="5384" width="11.85546875" style="52" customWidth="1"/>
    <col min="5385" max="5385" width="11.42578125" style="52" customWidth="1"/>
    <col min="5386" max="5632" width="11.42578125" style="52"/>
    <col min="5633" max="5633" width="45.42578125" style="52" customWidth="1"/>
    <col min="5634" max="5634" width="27.85546875" style="52" customWidth="1"/>
    <col min="5635" max="5635" width="10.28515625" style="52" customWidth="1"/>
    <col min="5636" max="5636" width="22.42578125" style="52" customWidth="1"/>
    <col min="5637" max="5640" width="11.85546875" style="52" customWidth="1"/>
    <col min="5641" max="5641" width="11.42578125" style="52" customWidth="1"/>
    <col min="5642" max="5888" width="11.42578125" style="52"/>
    <col min="5889" max="5889" width="45.42578125" style="52" customWidth="1"/>
    <col min="5890" max="5890" width="27.85546875" style="52" customWidth="1"/>
    <col min="5891" max="5891" width="10.28515625" style="52" customWidth="1"/>
    <col min="5892" max="5892" width="22.42578125" style="52" customWidth="1"/>
    <col min="5893" max="5896" width="11.85546875" style="52" customWidth="1"/>
    <col min="5897" max="5897" width="11.42578125" style="52" customWidth="1"/>
    <col min="5898" max="6144" width="11.42578125" style="52"/>
    <col min="6145" max="6145" width="45.42578125" style="52" customWidth="1"/>
    <col min="6146" max="6146" width="27.85546875" style="52" customWidth="1"/>
    <col min="6147" max="6147" width="10.28515625" style="52" customWidth="1"/>
    <col min="6148" max="6148" width="22.42578125" style="52" customWidth="1"/>
    <col min="6149" max="6152" width="11.85546875" style="52" customWidth="1"/>
    <col min="6153" max="6153" width="11.42578125" style="52" customWidth="1"/>
    <col min="6154" max="6400" width="11.42578125" style="52"/>
    <col min="6401" max="6401" width="45.42578125" style="52" customWidth="1"/>
    <col min="6402" max="6402" width="27.85546875" style="52" customWidth="1"/>
    <col min="6403" max="6403" width="10.28515625" style="52" customWidth="1"/>
    <col min="6404" max="6404" width="22.42578125" style="52" customWidth="1"/>
    <col min="6405" max="6408" width="11.85546875" style="52" customWidth="1"/>
    <col min="6409" max="6409" width="11.42578125" style="52" customWidth="1"/>
    <col min="6410" max="6656" width="11.42578125" style="52"/>
    <col min="6657" max="6657" width="45.42578125" style="52" customWidth="1"/>
    <col min="6658" max="6658" width="27.85546875" style="52" customWidth="1"/>
    <col min="6659" max="6659" width="10.28515625" style="52" customWidth="1"/>
    <col min="6660" max="6660" width="22.42578125" style="52" customWidth="1"/>
    <col min="6661" max="6664" width="11.85546875" style="52" customWidth="1"/>
    <col min="6665" max="6665" width="11.42578125" style="52" customWidth="1"/>
    <col min="6666" max="6912" width="11.42578125" style="52"/>
    <col min="6913" max="6913" width="45.42578125" style="52" customWidth="1"/>
    <col min="6914" max="6914" width="27.85546875" style="52" customWidth="1"/>
    <col min="6915" max="6915" width="10.28515625" style="52" customWidth="1"/>
    <col min="6916" max="6916" width="22.42578125" style="52" customWidth="1"/>
    <col min="6917" max="6920" width="11.85546875" style="52" customWidth="1"/>
    <col min="6921" max="6921" width="11.42578125" style="52" customWidth="1"/>
    <col min="6922" max="7168" width="11.42578125" style="52"/>
    <col min="7169" max="7169" width="45.42578125" style="52" customWidth="1"/>
    <col min="7170" max="7170" width="27.85546875" style="52" customWidth="1"/>
    <col min="7171" max="7171" width="10.28515625" style="52" customWidth="1"/>
    <col min="7172" max="7172" width="22.42578125" style="52" customWidth="1"/>
    <col min="7173" max="7176" width="11.85546875" style="52" customWidth="1"/>
    <col min="7177" max="7177" width="11.42578125" style="52" customWidth="1"/>
    <col min="7178" max="7424" width="11.42578125" style="52"/>
    <col min="7425" max="7425" width="45.42578125" style="52" customWidth="1"/>
    <col min="7426" max="7426" width="27.85546875" style="52" customWidth="1"/>
    <col min="7427" max="7427" width="10.28515625" style="52" customWidth="1"/>
    <col min="7428" max="7428" width="22.42578125" style="52" customWidth="1"/>
    <col min="7429" max="7432" width="11.85546875" style="52" customWidth="1"/>
    <col min="7433" max="7433" width="11.42578125" style="52" customWidth="1"/>
    <col min="7434" max="7680" width="11.42578125" style="52"/>
    <col min="7681" max="7681" width="45.42578125" style="52" customWidth="1"/>
    <col min="7682" max="7682" width="27.85546875" style="52" customWidth="1"/>
    <col min="7683" max="7683" width="10.28515625" style="52" customWidth="1"/>
    <col min="7684" max="7684" width="22.42578125" style="52" customWidth="1"/>
    <col min="7685" max="7688" width="11.85546875" style="52" customWidth="1"/>
    <col min="7689" max="7689" width="11.42578125" style="52" customWidth="1"/>
    <col min="7690" max="7936" width="11.42578125" style="52"/>
    <col min="7937" max="7937" width="45.42578125" style="52" customWidth="1"/>
    <col min="7938" max="7938" width="27.85546875" style="52" customWidth="1"/>
    <col min="7939" max="7939" width="10.28515625" style="52" customWidth="1"/>
    <col min="7940" max="7940" width="22.42578125" style="52" customWidth="1"/>
    <col min="7941" max="7944" width="11.85546875" style="52" customWidth="1"/>
    <col min="7945" max="7945" width="11.42578125" style="52" customWidth="1"/>
    <col min="7946" max="8192" width="11.42578125" style="52"/>
    <col min="8193" max="8193" width="45.42578125" style="52" customWidth="1"/>
    <col min="8194" max="8194" width="27.85546875" style="52" customWidth="1"/>
    <col min="8195" max="8195" width="10.28515625" style="52" customWidth="1"/>
    <col min="8196" max="8196" width="22.42578125" style="52" customWidth="1"/>
    <col min="8197" max="8200" width="11.85546875" style="52" customWidth="1"/>
    <col min="8201" max="8201" width="11.42578125" style="52" customWidth="1"/>
    <col min="8202" max="8448" width="11.42578125" style="52"/>
    <col min="8449" max="8449" width="45.42578125" style="52" customWidth="1"/>
    <col min="8450" max="8450" width="27.85546875" style="52" customWidth="1"/>
    <col min="8451" max="8451" width="10.28515625" style="52" customWidth="1"/>
    <col min="8452" max="8452" width="22.42578125" style="52" customWidth="1"/>
    <col min="8453" max="8456" width="11.85546875" style="52" customWidth="1"/>
    <col min="8457" max="8457" width="11.42578125" style="52" customWidth="1"/>
    <col min="8458" max="8704" width="11.42578125" style="52"/>
    <col min="8705" max="8705" width="45.42578125" style="52" customWidth="1"/>
    <col min="8706" max="8706" width="27.85546875" style="52" customWidth="1"/>
    <col min="8707" max="8707" width="10.28515625" style="52" customWidth="1"/>
    <col min="8708" max="8708" width="22.42578125" style="52" customWidth="1"/>
    <col min="8709" max="8712" width="11.85546875" style="52" customWidth="1"/>
    <col min="8713" max="8713" width="11.42578125" style="52" customWidth="1"/>
    <col min="8714" max="8960" width="11.42578125" style="52"/>
    <col min="8961" max="8961" width="45.42578125" style="52" customWidth="1"/>
    <col min="8962" max="8962" width="27.85546875" style="52" customWidth="1"/>
    <col min="8963" max="8963" width="10.28515625" style="52" customWidth="1"/>
    <col min="8964" max="8964" width="22.42578125" style="52" customWidth="1"/>
    <col min="8965" max="8968" width="11.85546875" style="52" customWidth="1"/>
    <col min="8969" max="8969" width="11.42578125" style="52" customWidth="1"/>
    <col min="8970" max="9216" width="11.42578125" style="52"/>
    <col min="9217" max="9217" width="45.42578125" style="52" customWidth="1"/>
    <col min="9218" max="9218" width="27.85546875" style="52" customWidth="1"/>
    <col min="9219" max="9219" width="10.28515625" style="52" customWidth="1"/>
    <col min="9220" max="9220" width="22.42578125" style="52" customWidth="1"/>
    <col min="9221" max="9224" width="11.85546875" style="52" customWidth="1"/>
    <col min="9225" max="9225" width="11.42578125" style="52" customWidth="1"/>
    <col min="9226" max="9472" width="11.42578125" style="52"/>
    <col min="9473" max="9473" width="45.42578125" style="52" customWidth="1"/>
    <col min="9474" max="9474" width="27.85546875" style="52" customWidth="1"/>
    <col min="9475" max="9475" width="10.28515625" style="52" customWidth="1"/>
    <col min="9476" max="9476" width="22.42578125" style="52" customWidth="1"/>
    <col min="9477" max="9480" width="11.85546875" style="52" customWidth="1"/>
    <col min="9481" max="9481" width="11.42578125" style="52" customWidth="1"/>
    <col min="9482" max="9728" width="11.42578125" style="52"/>
    <col min="9729" max="9729" width="45.42578125" style="52" customWidth="1"/>
    <col min="9730" max="9730" width="27.85546875" style="52" customWidth="1"/>
    <col min="9731" max="9731" width="10.28515625" style="52" customWidth="1"/>
    <col min="9732" max="9732" width="22.42578125" style="52" customWidth="1"/>
    <col min="9733" max="9736" width="11.85546875" style="52" customWidth="1"/>
    <col min="9737" max="9737" width="11.42578125" style="52" customWidth="1"/>
    <col min="9738" max="9984" width="11.42578125" style="52"/>
    <col min="9985" max="9985" width="45.42578125" style="52" customWidth="1"/>
    <col min="9986" max="9986" width="27.85546875" style="52" customWidth="1"/>
    <col min="9987" max="9987" width="10.28515625" style="52" customWidth="1"/>
    <col min="9988" max="9988" width="22.42578125" style="52" customWidth="1"/>
    <col min="9989" max="9992" width="11.85546875" style="52" customWidth="1"/>
    <col min="9993" max="9993" width="11.42578125" style="52" customWidth="1"/>
    <col min="9994" max="10240" width="11.42578125" style="52"/>
    <col min="10241" max="10241" width="45.42578125" style="52" customWidth="1"/>
    <col min="10242" max="10242" width="27.85546875" style="52" customWidth="1"/>
    <col min="10243" max="10243" width="10.28515625" style="52" customWidth="1"/>
    <col min="10244" max="10244" width="22.42578125" style="52" customWidth="1"/>
    <col min="10245" max="10248" width="11.85546875" style="52" customWidth="1"/>
    <col min="10249" max="10249" width="11.42578125" style="52" customWidth="1"/>
    <col min="10250" max="10496" width="11.42578125" style="52"/>
    <col min="10497" max="10497" width="45.42578125" style="52" customWidth="1"/>
    <col min="10498" max="10498" width="27.85546875" style="52" customWidth="1"/>
    <col min="10499" max="10499" width="10.28515625" style="52" customWidth="1"/>
    <col min="10500" max="10500" width="22.42578125" style="52" customWidth="1"/>
    <col min="10501" max="10504" width="11.85546875" style="52" customWidth="1"/>
    <col min="10505" max="10505" width="11.42578125" style="52" customWidth="1"/>
    <col min="10506" max="10752" width="11.42578125" style="52"/>
    <col min="10753" max="10753" width="45.42578125" style="52" customWidth="1"/>
    <col min="10754" max="10754" width="27.85546875" style="52" customWidth="1"/>
    <col min="10755" max="10755" width="10.28515625" style="52" customWidth="1"/>
    <col min="10756" max="10756" width="22.42578125" style="52" customWidth="1"/>
    <col min="10757" max="10760" width="11.85546875" style="52" customWidth="1"/>
    <col min="10761" max="10761" width="11.42578125" style="52" customWidth="1"/>
    <col min="10762" max="11008" width="11.42578125" style="52"/>
    <col min="11009" max="11009" width="45.42578125" style="52" customWidth="1"/>
    <col min="11010" max="11010" width="27.85546875" style="52" customWidth="1"/>
    <col min="11011" max="11011" width="10.28515625" style="52" customWidth="1"/>
    <col min="11012" max="11012" width="22.42578125" style="52" customWidth="1"/>
    <col min="11013" max="11016" width="11.85546875" style="52" customWidth="1"/>
    <col min="11017" max="11017" width="11.42578125" style="52" customWidth="1"/>
    <col min="11018" max="11264" width="11.42578125" style="52"/>
    <col min="11265" max="11265" width="45.42578125" style="52" customWidth="1"/>
    <col min="11266" max="11266" width="27.85546875" style="52" customWidth="1"/>
    <col min="11267" max="11267" width="10.28515625" style="52" customWidth="1"/>
    <col min="11268" max="11268" width="22.42578125" style="52" customWidth="1"/>
    <col min="11269" max="11272" width="11.85546875" style="52" customWidth="1"/>
    <col min="11273" max="11273" width="11.42578125" style="52" customWidth="1"/>
    <col min="11274" max="11520" width="11.42578125" style="52"/>
    <col min="11521" max="11521" width="45.42578125" style="52" customWidth="1"/>
    <col min="11522" max="11522" width="27.85546875" style="52" customWidth="1"/>
    <col min="11523" max="11523" width="10.28515625" style="52" customWidth="1"/>
    <col min="11524" max="11524" width="22.42578125" style="52" customWidth="1"/>
    <col min="11525" max="11528" width="11.85546875" style="52" customWidth="1"/>
    <col min="11529" max="11529" width="11.42578125" style="52" customWidth="1"/>
    <col min="11530" max="11776" width="11.42578125" style="52"/>
    <col min="11777" max="11777" width="45.42578125" style="52" customWidth="1"/>
    <col min="11778" max="11778" width="27.85546875" style="52" customWidth="1"/>
    <col min="11779" max="11779" width="10.28515625" style="52" customWidth="1"/>
    <col min="11780" max="11780" width="22.42578125" style="52" customWidth="1"/>
    <col min="11781" max="11784" width="11.85546875" style="52" customWidth="1"/>
    <col min="11785" max="11785" width="11.42578125" style="52" customWidth="1"/>
    <col min="11786" max="12032" width="11.42578125" style="52"/>
    <col min="12033" max="12033" width="45.42578125" style="52" customWidth="1"/>
    <col min="12034" max="12034" width="27.85546875" style="52" customWidth="1"/>
    <col min="12035" max="12035" width="10.28515625" style="52" customWidth="1"/>
    <col min="12036" max="12036" width="22.42578125" style="52" customWidth="1"/>
    <col min="12037" max="12040" width="11.85546875" style="52" customWidth="1"/>
    <col min="12041" max="12041" width="11.42578125" style="52" customWidth="1"/>
    <col min="12042" max="12288" width="11.42578125" style="52"/>
    <col min="12289" max="12289" width="45.42578125" style="52" customWidth="1"/>
    <col min="12290" max="12290" width="27.85546875" style="52" customWidth="1"/>
    <col min="12291" max="12291" width="10.28515625" style="52" customWidth="1"/>
    <col min="12292" max="12292" width="22.42578125" style="52" customWidth="1"/>
    <col min="12293" max="12296" width="11.85546875" style="52" customWidth="1"/>
    <col min="12297" max="12297" width="11.42578125" style="52" customWidth="1"/>
    <col min="12298" max="12544" width="11.42578125" style="52"/>
    <col min="12545" max="12545" width="45.42578125" style="52" customWidth="1"/>
    <col min="12546" max="12546" width="27.85546875" style="52" customWidth="1"/>
    <col min="12547" max="12547" width="10.28515625" style="52" customWidth="1"/>
    <col min="12548" max="12548" width="22.42578125" style="52" customWidth="1"/>
    <col min="12549" max="12552" width="11.85546875" style="52" customWidth="1"/>
    <col min="12553" max="12553" width="11.42578125" style="52" customWidth="1"/>
    <col min="12554" max="12800" width="11.42578125" style="52"/>
    <col min="12801" max="12801" width="45.42578125" style="52" customWidth="1"/>
    <col min="12802" max="12802" width="27.85546875" style="52" customWidth="1"/>
    <col min="12803" max="12803" width="10.28515625" style="52" customWidth="1"/>
    <col min="12804" max="12804" width="22.42578125" style="52" customWidth="1"/>
    <col min="12805" max="12808" width="11.85546875" style="52" customWidth="1"/>
    <col min="12809" max="12809" width="11.42578125" style="52" customWidth="1"/>
    <col min="12810" max="13056" width="11.42578125" style="52"/>
    <col min="13057" max="13057" width="45.42578125" style="52" customWidth="1"/>
    <col min="13058" max="13058" width="27.85546875" style="52" customWidth="1"/>
    <col min="13059" max="13059" width="10.28515625" style="52" customWidth="1"/>
    <col min="13060" max="13060" width="22.42578125" style="52" customWidth="1"/>
    <col min="13061" max="13064" width="11.85546875" style="52" customWidth="1"/>
    <col min="13065" max="13065" width="11.42578125" style="52" customWidth="1"/>
    <col min="13066" max="13312" width="11.42578125" style="52"/>
    <col min="13313" max="13313" width="45.42578125" style="52" customWidth="1"/>
    <col min="13314" max="13314" width="27.85546875" style="52" customWidth="1"/>
    <col min="13315" max="13315" width="10.28515625" style="52" customWidth="1"/>
    <col min="13316" max="13316" width="22.42578125" style="52" customWidth="1"/>
    <col min="13317" max="13320" width="11.85546875" style="52" customWidth="1"/>
    <col min="13321" max="13321" width="11.42578125" style="52" customWidth="1"/>
    <col min="13322" max="13568" width="11.42578125" style="52"/>
    <col min="13569" max="13569" width="45.42578125" style="52" customWidth="1"/>
    <col min="13570" max="13570" width="27.85546875" style="52" customWidth="1"/>
    <col min="13571" max="13571" width="10.28515625" style="52" customWidth="1"/>
    <col min="13572" max="13572" width="22.42578125" style="52" customWidth="1"/>
    <col min="13573" max="13576" width="11.85546875" style="52" customWidth="1"/>
    <col min="13577" max="13577" width="11.42578125" style="52" customWidth="1"/>
    <col min="13578" max="13824" width="11.42578125" style="52"/>
    <col min="13825" max="13825" width="45.42578125" style="52" customWidth="1"/>
    <col min="13826" max="13826" width="27.85546875" style="52" customWidth="1"/>
    <col min="13827" max="13827" width="10.28515625" style="52" customWidth="1"/>
    <col min="13828" max="13828" width="22.42578125" style="52" customWidth="1"/>
    <col min="13829" max="13832" width="11.85546875" style="52" customWidth="1"/>
    <col min="13833" max="13833" width="11.42578125" style="52" customWidth="1"/>
    <col min="13834" max="14080" width="11.42578125" style="52"/>
    <col min="14081" max="14081" width="45.42578125" style="52" customWidth="1"/>
    <col min="14082" max="14082" width="27.85546875" style="52" customWidth="1"/>
    <col min="14083" max="14083" width="10.28515625" style="52" customWidth="1"/>
    <col min="14084" max="14084" width="22.42578125" style="52" customWidth="1"/>
    <col min="14085" max="14088" width="11.85546875" style="52" customWidth="1"/>
    <col min="14089" max="14089" width="11.42578125" style="52" customWidth="1"/>
    <col min="14090" max="14336" width="11.42578125" style="52"/>
    <col min="14337" max="14337" width="45.42578125" style="52" customWidth="1"/>
    <col min="14338" max="14338" width="27.85546875" style="52" customWidth="1"/>
    <col min="14339" max="14339" width="10.28515625" style="52" customWidth="1"/>
    <col min="14340" max="14340" width="22.42578125" style="52" customWidth="1"/>
    <col min="14341" max="14344" width="11.85546875" style="52" customWidth="1"/>
    <col min="14345" max="14345" width="11.42578125" style="52" customWidth="1"/>
    <col min="14346" max="14592" width="11.42578125" style="52"/>
    <col min="14593" max="14593" width="45.42578125" style="52" customWidth="1"/>
    <col min="14594" max="14594" width="27.85546875" style="52" customWidth="1"/>
    <col min="14595" max="14595" width="10.28515625" style="52" customWidth="1"/>
    <col min="14596" max="14596" width="22.42578125" style="52" customWidth="1"/>
    <col min="14597" max="14600" width="11.85546875" style="52" customWidth="1"/>
    <col min="14601" max="14601" width="11.42578125" style="52" customWidth="1"/>
    <col min="14602" max="14848" width="11.42578125" style="52"/>
    <col min="14849" max="14849" width="45.42578125" style="52" customWidth="1"/>
    <col min="14850" max="14850" width="27.85546875" style="52" customWidth="1"/>
    <col min="14851" max="14851" width="10.28515625" style="52" customWidth="1"/>
    <col min="14852" max="14852" width="22.42578125" style="52" customWidth="1"/>
    <col min="14853" max="14856" width="11.85546875" style="52" customWidth="1"/>
    <col min="14857" max="14857" width="11.42578125" style="52" customWidth="1"/>
    <col min="14858" max="15104" width="11.42578125" style="52"/>
    <col min="15105" max="15105" width="45.42578125" style="52" customWidth="1"/>
    <col min="15106" max="15106" width="27.85546875" style="52" customWidth="1"/>
    <col min="15107" max="15107" width="10.28515625" style="52" customWidth="1"/>
    <col min="15108" max="15108" width="22.42578125" style="52" customWidth="1"/>
    <col min="15109" max="15112" width="11.85546875" style="52" customWidth="1"/>
    <col min="15113" max="15113" width="11.42578125" style="52" customWidth="1"/>
    <col min="15114" max="15360" width="11.42578125" style="52"/>
    <col min="15361" max="15361" width="45.42578125" style="52" customWidth="1"/>
    <col min="15362" max="15362" width="27.85546875" style="52" customWidth="1"/>
    <col min="15363" max="15363" width="10.28515625" style="52" customWidth="1"/>
    <col min="15364" max="15364" width="22.42578125" style="52" customWidth="1"/>
    <col min="15365" max="15368" width="11.85546875" style="52" customWidth="1"/>
    <col min="15369" max="15369" width="11.42578125" style="52" customWidth="1"/>
    <col min="15370" max="15616" width="11.42578125" style="52"/>
    <col min="15617" max="15617" width="45.42578125" style="52" customWidth="1"/>
    <col min="15618" max="15618" width="27.85546875" style="52" customWidth="1"/>
    <col min="15619" max="15619" width="10.28515625" style="52" customWidth="1"/>
    <col min="15620" max="15620" width="22.42578125" style="52" customWidth="1"/>
    <col min="15621" max="15624" width="11.85546875" style="52" customWidth="1"/>
    <col min="15625" max="15625" width="11.42578125" style="52" customWidth="1"/>
    <col min="15626" max="15872" width="11.42578125" style="52"/>
    <col min="15873" max="15873" width="45.42578125" style="52" customWidth="1"/>
    <col min="15874" max="15874" width="27.85546875" style="52" customWidth="1"/>
    <col min="15875" max="15875" width="10.28515625" style="52" customWidth="1"/>
    <col min="15876" max="15876" width="22.42578125" style="52" customWidth="1"/>
    <col min="15877" max="15880" width="11.85546875" style="52" customWidth="1"/>
    <col min="15881" max="15881" width="11.42578125" style="52" customWidth="1"/>
    <col min="15882" max="16128" width="11.42578125" style="52"/>
    <col min="16129" max="16129" width="45.42578125" style="52" customWidth="1"/>
    <col min="16130" max="16130" width="27.85546875" style="52" customWidth="1"/>
    <col min="16131" max="16131" width="10.28515625" style="52" customWidth="1"/>
    <col min="16132" max="16132" width="22.42578125" style="52" customWidth="1"/>
    <col min="16133" max="16136" width="11.85546875" style="52" customWidth="1"/>
    <col min="16137" max="16137" width="11.42578125" style="52" customWidth="1"/>
    <col min="16138" max="16384" width="11.42578125" style="52"/>
  </cols>
  <sheetData>
    <row r="1" spans="1:5" s="43" customFormat="1" ht="12.75" x14ac:dyDescent="0.2">
      <c r="A1" s="41" t="s">
        <v>745</v>
      </c>
      <c r="B1" s="41"/>
      <c r="C1" s="42"/>
      <c r="D1" s="41"/>
    </row>
    <row r="2" spans="1:5" s="46" customFormat="1" ht="12" x14ac:dyDescent="0.2">
      <c r="A2" s="44" t="s">
        <v>746</v>
      </c>
      <c r="B2" s="44"/>
      <c r="C2" s="45"/>
      <c r="D2" s="44"/>
    </row>
    <row r="3" spans="1:5" s="46" customFormat="1" x14ac:dyDescent="0.2">
      <c r="A3" s="47" t="s">
        <v>747</v>
      </c>
      <c r="B3" s="48"/>
      <c r="C3" s="49"/>
      <c r="D3" s="48"/>
    </row>
    <row r="4" spans="1:5" s="46" customFormat="1" x14ac:dyDescent="0.2">
      <c r="A4" s="47" t="s">
        <v>748</v>
      </c>
      <c r="B4" s="48"/>
      <c r="C4" s="49"/>
      <c r="D4" s="48"/>
    </row>
    <row r="5" spans="1:5" ht="12.75" customHeight="1" x14ac:dyDescent="0.2">
      <c r="A5" s="47" t="s">
        <v>749</v>
      </c>
    </row>
    <row r="6" spans="1:5" s="57" customFormat="1" ht="29.25" customHeight="1" x14ac:dyDescent="0.25">
      <c r="A6" s="53" t="s">
        <v>750</v>
      </c>
      <c r="B6" s="53" t="s">
        <v>751</v>
      </c>
      <c r="C6" s="54" t="s">
        <v>752</v>
      </c>
      <c r="D6" s="55" t="s">
        <v>753</v>
      </c>
      <c r="E6" s="56" t="s">
        <v>754</v>
      </c>
    </row>
    <row r="7" spans="1:5" ht="2.25" customHeight="1" x14ac:dyDescent="0.2">
      <c r="A7" s="52"/>
      <c r="B7" s="52"/>
      <c r="C7" s="52"/>
      <c r="D7" s="52"/>
    </row>
    <row r="8" spans="1:5" x14ac:dyDescent="0.2">
      <c r="A8" s="58" t="s">
        <v>280</v>
      </c>
      <c r="B8" s="59" t="s">
        <v>755</v>
      </c>
      <c r="C8" s="60" t="s">
        <v>281</v>
      </c>
      <c r="D8" s="61"/>
      <c r="E8" s="62" t="s">
        <v>447</v>
      </c>
    </row>
    <row r="9" spans="1:5" x14ac:dyDescent="0.2">
      <c r="A9" s="58" t="s">
        <v>282</v>
      </c>
      <c r="B9" s="59" t="s">
        <v>755</v>
      </c>
      <c r="C9" s="60" t="s">
        <v>283</v>
      </c>
      <c r="D9" s="61"/>
      <c r="E9" s="62" t="s">
        <v>447</v>
      </c>
    </row>
    <row r="10" spans="1:5" x14ac:dyDescent="0.2">
      <c r="A10" s="58" t="s">
        <v>284</v>
      </c>
      <c r="B10" s="59" t="s">
        <v>755</v>
      </c>
      <c r="C10" s="60" t="s">
        <v>285</v>
      </c>
      <c r="D10" s="61"/>
      <c r="E10" s="62" t="s">
        <v>449</v>
      </c>
    </row>
    <row r="11" spans="1:5" x14ac:dyDescent="0.2">
      <c r="A11" s="58" t="s">
        <v>286</v>
      </c>
      <c r="B11" s="59" t="s">
        <v>755</v>
      </c>
      <c r="C11" s="60" t="s">
        <v>287</v>
      </c>
      <c r="D11" s="61"/>
      <c r="E11" s="62" t="s">
        <v>449</v>
      </c>
    </row>
    <row r="12" spans="1:5" x14ac:dyDescent="0.2">
      <c r="A12" s="58" t="s">
        <v>288</v>
      </c>
      <c r="B12" s="59" t="s">
        <v>755</v>
      </c>
      <c r="C12" s="60" t="s">
        <v>289</v>
      </c>
      <c r="D12" s="61"/>
      <c r="E12" s="62" t="s">
        <v>448</v>
      </c>
    </row>
    <row r="13" spans="1:5" x14ac:dyDescent="0.2">
      <c r="A13" s="58" t="s">
        <v>290</v>
      </c>
      <c r="B13" s="59" t="s">
        <v>755</v>
      </c>
      <c r="C13" s="60" t="s">
        <v>291</v>
      </c>
      <c r="D13" s="61"/>
      <c r="E13" s="62" t="s">
        <v>448</v>
      </c>
    </row>
    <row r="14" spans="1:5" x14ac:dyDescent="0.2">
      <c r="A14" s="58" t="s">
        <v>292</v>
      </c>
      <c r="B14" s="59" t="s">
        <v>755</v>
      </c>
      <c r="C14" s="60" t="s">
        <v>293</v>
      </c>
      <c r="D14" s="61"/>
      <c r="E14" s="62" t="s">
        <v>449</v>
      </c>
    </row>
    <row r="15" spans="1:5" x14ac:dyDescent="0.2">
      <c r="A15" s="58" t="s">
        <v>294</v>
      </c>
      <c r="B15" s="59" t="s">
        <v>755</v>
      </c>
      <c r="C15" s="60" t="s">
        <v>295</v>
      </c>
      <c r="D15" s="61"/>
      <c r="E15" s="62" t="s">
        <v>449</v>
      </c>
    </row>
    <row r="16" spans="1:5" x14ac:dyDescent="0.2">
      <c r="A16" s="58" t="s">
        <v>462</v>
      </c>
      <c r="B16" s="59" t="s">
        <v>755</v>
      </c>
      <c r="C16" s="60" t="s">
        <v>296</v>
      </c>
      <c r="D16" s="61"/>
      <c r="E16" s="62" t="s">
        <v>449</v>
      </c>
    </row>
    <row r="17" spans="1:5" x14ac:dyDescent="0.2">
      <c r="A17" s="58" t="s">
        <v>505</v>
      </c>
      <c r="B17" s="59" t="s">
        <v>755</v>
      </c>
      <c r="C17" s="63" t="s">
        <v>118</v>
      </c>
      <c r="D17" s="64"/>
      <c r="E17" s="62" t="s">
        <v>447</v>
      </c>
    </row>
    <row r="18" spans="1:5" x14ac:dyDescent="0.2">
      <c r="A18" s="58" t="s">
        <v>506</v>
      </c>
      <c r="B18" s="59" t="s">
        <v>755</v>
      </c>
      <c r="C18" s="60" t="s">
        <v>417</v>
      </c>
      <c r="D18" s="65"/>
      <c r="E18" s="62" t="s">
        <v>447</v>
      </c>
    </row>
    <row r="19" spans="1:5" x14ac:dyDescent="0.2">
      <c r="A19" s="58" t="s">
        <v>119</v>
      </c>
      <c r="B19" s="59" t="s">
        <v>755</v>
      </c>
      <c r="C19" s="63" t="s">
        <v>120</v>
      </c>
      <c r="D19" s="64"/>
      <c r="E19" s="62" t="s">
        <v>449</v>
      </c>
    </row>
    <row r="20" spans="1:5" x14ac:dyDescent="0.2">
      <c r="A20" s="58" t="s">
        <v>121</v>
      </c>
      <c r="B20" s="59" t="s">
        <v>755</v>
      </c>
      <c r="C20" s="60" t="s">
        <v>122</v>
      </c>
      <c r="D20" s="61"/>
      <c r="E20" s="62" t="s">
        <v>450</v>
      </c>
    </row>
    <row r="21" spans="1:5" x14ac:dyDescent="0.2">
      <c r="A21" s="58" t="s">
        <v>123</v>
      </c>
      <c r="B21" s="59" t="s">
        <v>755</v>
      </c>
      <c r="C21" s="60" t="s">
        <v>124</v>
      </c>
      <c r="D21" s="61"/>
      <c r="E21" s="62" t="s">
        <v>449</v>
      </c>
    </row>
    <row r="22" spans="1:5" x14ac:dyDescent="0.2">
      <c r="A22" s="58" t="s">
        <v>125</v>
      </c>
      <c r="B22" s="59" t="s">
        <v>755</v>
      </c>
      <c r="C22" s="60" t="s">
        <v>126</v>
      </c>
      <c r="D22" s="61"/>
      <c r="E22" s="62" t="s">
        <v>449</v>
      </c>
    </row>
    <row r="23" spans="1:5" x14ac:dyDescent="0.2">
      <c r="A23" s="58" t="s">
        <v>127</v>
      </c>
      <c r="B23" s="59" t="s">
        <v>755</v>
      </c>
      <c r="C23" s="60" t="s">
        <v>128</v>
      </c>
      <c r="D23" s="61"/>
      <c r="E23" s="62" t="s">
        <v>449</v>
      </c>
    </row>
    <row r="24" spans="1:5" x14ac:dyDescent="0.2">
      <c r="A24" s="58" t="s">
        <v>129</v>
      </c>
      <c r="B24" s="59" t="s">
        <v>755</v>
      </c>
      <c r="C24" s="60" t="s">
        <v>130</v>
      </c>
      <c r="D24" s="61"/>
      <c r="E24" s="62" t="s">
        <v>449</v>
      </c>
    </row>
    <row r="25" spans="1:5" x14ac:dyDescent="0.2">
      <c r="A25" s="58" t="s">
        <v>131</v>
      </c>
      <c r="B25" s="59" t="s">
        <v>755</v>
      </c>
      <c r="C25" s="60" t="s">
        <v>132</v>
      </c>
      <c r="D25" s="61"/>
      <c r="E25" s="62" t="s">
        <v>449</v>
      </c>
    </row>
    <row r="26" spans="1:5" x14ac:dyDescent="0.2">
      <c r="A26" s="58" t="s">
        <v>133</v>
      </c>
      <c r="B26" s="59" t="s">
        <v>755</v>
      </c>
      <c r="C26" s="60" t="s">
        <v>134</v>
      </c>
      <c r="D26" s="61"/>
      <c r="E26" s="62" t="s">
        <v>447</v>
      </c>
    </row>
    <row r="27" spans="1:5" x14ac:dyDescent="0.2">
      <c r="A27" s="58" t="s">
        <v>392</v>
      </c>
      <c r="B27" s="59" t="s">
        <v>755</v>
      </c>
      <c r="C27" s="60" t="s">
        <v>418</v>
      </c>
      <c r="D27" s="61"/>
      <c r="E27" s="62" t="s">
        <v>449</v>
      </c>
    </row>
    <row r="28" spans="1:5" x14ac:dyDescent="0.2">
      <c r="A28" s="58" t="s">
        <v>507</v>
      </c>
      <c r="B28" s="59" t="s">
        <v>755</v>
      </c>
      <c r="C28" s="60" t="s">
        <v>135</v>
      </c>
      <c r="D28" s="61"/>
      <c r="E28" s="62" t="s">
        <v>451</v>
      </c>
    </row>
    <row r="29" spans="1:5" x14ac:dyDescent="0.2">
      <c r="A29" s="58" t="s">
        <v>508</v>
      </c>
      <c r="B29" s="59" t="s">
        <v>755</v>
      </c>
      <c r="C29" s="60" t="s">
        <v>136</v>
      </c>
      <c r="D29" s="61"/>
      <c r="E29" s="62" t="s">
        <v>451</v>
      </c>
    </row>
    <row r="30" spans="1:5" x14ac:dyDescent="0.2">
      <c r="A30" s="58" t="s">
        <v>756</v>
      </c>
      <c r="B30" s="59" t="s">
        <v>755</v>
      </c>
      <c r="C30" s="60" t="s">
        <v>137</v>
      </c>
      <c r="D30" s="61"/>
      <c r="E30" s="62" t="s">
        <v>448</v>
      </c>
    </row>
    <row r="31" spans="1:5" x14ac:dyDescent="0.2">
      <c r="A31" s="58" t="s">
        <v>510</v>
      </c>
      <c r="B31" s="58" t="s">
        <v>381</v>
      </c>
      <c r="C31" s="60" t="s">
        <v>138</v>
      </c>
      <c r="D31" s="61" t="s">
        <v>757</v>
      </c>
      <c r="E31" s="62" t="s">
        <v>448</v>
      </c>
    </row>
    <row r="32" spans="1:5" x14ac:dyDescent="0.2">
      <c r="A32" s="58" t="s">
        <v>511</v>
      </c>
      <c r="B32" s="58" t="s">
        <v>380</v>
      </c>
      <c r="C32" s="60" t="s">
        <v>138</v>
      </c>
      <c r="D32" s="61" t="s">
        <v>758</v>
      </c>
      <c r="E32" s="62" t="s">
        <v>448</v>
      </c>
    </row>
    <row r="33" spans="1:5" x14ac:dyDescent="0.2">
      <c r="A33" s="58" t="s">
        <v>512</v>
      </c>
      <c r="B33" s="59" t="s">
        <v>755</v>
      </c>
      <c r="C33" s="60" t="s">
        <v>139</v>
      </c>
      <c r="D33" s="61"/>
      <c r="E33" s="62" t="s">
        <v>448</v>
      </c>
    </row>
    <row r="34" spans="1:5" x14ac:dyDescent="0.2">
      <c r="A34" s="58" t="s">
        <v>513</v>
      </c>
      <c r="B34" s="58" t="s">
        <v>381</v>
      </c>
      <c r="C34" s="60" t="s">
        <v>140</v>
      </c>
      <c r="D34" s="61"/>
      <c r="E34" s="62" t="s">
        <v>448</v>
      </c>
    </row>
    <row r="35" spans="1:5" x14ac:dyDescent="0.2">
      <c r="A35" s="58" t="s">
        <v>514</v>
      </c>
      <c r="B35" s="58" t="s">
        <v>381</v>
      </c>
      <c r="C35" s="60" t="s">
        <v>141</v>
      </c>
      <c r="D35" s="61"/>
      <c r="E35" s="62" t="s">
        <v>448</v>
      </c>
    </row>
    <row r="36" spans="1:5" x14ac:dyDescent="0.2">
      <c r="A36" s="58" t="s">
        <v>515</v>
      </c>
      <c r="B36" s="59" t="s">
        <v>755</v>
      </c>
      <c r="C36" s="60" t="s">
        <v>142</v>
      </c>
      <c r="D36" s="61"/>
      <c r="E36" s="62" t="s">
        <v>448</v>
      </c>
    </row>
    <row r="37" spans="1:5" x14ac:dyDescent="0.2">
      <c r="A37" s="58" t="s">
        <v>516</v>
      </c>
      <c r="B37" s="59" t="s">
        <v>755</v>
      </c>
      <c r="C37" s="60" t="s">
        <v>143</v>
      </c>
      <c r="D37" s="61"/>
      <c r="E37" s="62" t="s">
        <v>448</v>
      </c>
    </row>
    <row r="38" spans="1:5" x14ac:dyDescent="0.2">
      <c r="A38" s="58" t="s">
        <v>517</v>
      </c>
      <c r="B38" s="58" t="s">
        <v>380</v>
      </c>
      <c r="C38" s="60" t="s">
        <v>144</v>
      </c>
      <c r="D38" s="61"/>
      <c r="E38" s="62" t="s">
        <v>449</v>
      </c>
    </row>
    <row r="39" spans="1:5" ht="13.5" customHeight="1" x14ac:dyDescent="0.2">
      <c r="A39" s="58" t="s">
        <v>518</v>
      </c>
      <c r="B39" s="58" t="s">
        <v>380</v>
      </c>
      <c r="C39" s="60" t="s">
        <v>145</v>
      </c>
      <c r="D39" s="61"/>
      <c r="E39" s="62" t="s">
        <v>448</v>
      </c>
    </row>
    <row r="40" spans="1:5" x14ac:dyDescent="0.2">
      <c r="A40" s="58" t="s">
        <v>393</v>
      </c>
      <c r="B40" s="59" t="s">
        <v>755</v>
      </c>
      <c r="C40" s="60" t="s">
        <v>419</v>
      </c>
      <c r="D40" s="61"/>
      <c r="E40" s="62" t="s">
        <v>449</v>
      </c>
    </row>
    <row r="41" spans="1:5" x14ac:dyDescent="0.2">
      <c r="A41" s="58" t="s">
        <v>519</v>
      </c>
      <c r="B41" s="59" t="s">
        <v>755</v>
      </c>
      <c r="C41" s="60" t="s">
        <v>146</v>
      </c>
      <c r="D41" s="61"/>
      <c r="E41" s="62" t="s">
        <v>448</v>
      </c>
    </row>
    <row r="42" spans="1:5" x14ac:dyDescent="0.2">
      <c r="A42" s="58" t="s">
        <v>520</v>
      </c>
      <c r="B42" s="59" t="s">
        <v>755</v>
      </c>
      <c r="C42" s="60" t="s">
        <v>147</v>
      </c>
      <c r="D42" s="61"/>
      <c r="E42" s="62" t="s">
        <v>450</v>
      </c>
    </row>
    <row r="43" spans="1:5" x14ac:dyDescent="0.2">
      <c r="A43" s="58" t="s">
        <v>463</v>
      </c>
      <c r="B43" s="59" t="s">
        <v>755</v>
      </c>
      <c r="C43" s="60" t="s">
        <v>148</v>
      </c>
      <c r="D43" s="61"/>
      <c r="E43" s="62" t="s">
        <v>450</v>
      </c>
    </row>
    <row r="44" spans="1:5" x14ac:dyDescent="0.2">
      <c r="A44" s="58" t="s">
        <v>521</v>
      </c>
      <c r="B44" s="59" t="s">
        <v>755</v>
      </c>
      <c r="C44" s="60" t="s">
        <v>461</v>
      </c>
      <c r="D44" s="61"/>
      <c r="E44" s="62" t="s">
        <v>448</v>
      </c>
    </row>
    <row r="45" spans="1:5" x14ac:dyDescent="0.2">
      <c r="A45" s="58" t="s">
        <v>395</v>
      </c>
      <c r="B45" s="59" t="s">
        <v>755</v>
      </c>
      <c r="C45" s="60" t="s">
        <v>454</v>
      </c>
      <c r="D45" s="61"/>
      <c r="E45" s="62" t="s">
        <v>449</v>
      </c>
    </row>
    <row r="46" spans="1:5" x14ac:dyDescent="0.2">
      <c r="A46" s="58" t="s">
        <v>394</v>
      </c>
      <c r="B46" s="59" t="s">
        <v>755</v>
      </c>
      <c r="C46" s="60" t="s">
        <v>420</v>
      </c>
      <c r="D46" s="61"/>
      <c r="E46" s="62" t="s">
        <v>449</v>
      </c>
    </row>
    <row r="47" spans="1:5" x14ac:dyDescent="0.2">
      <c r="A47" s="58" t="s">
        <v>149</v>
      </c>
      <c r="B47" s="59" t="s">
        <v>755</v>
      </c>
      <c r="C47" s="60" t="s">
        <v>150</v>
      </c>
      <c r="D47" s="61"/>
      <c r="E47" s="62" t="s">
        <v>450</v>
      </c>
    </row>
    <row r="48" spans="1:5" x14ac:dyDescent="0.2">
      <c r="A48" s="58" t="s">
        <v>151</v>
      </c>
      <c r="B48" s="59" t="s">
        <v>755</v>
      </c>
      <c r="C48" s="60" t="s">
        <v>152</v>
      </c>
      <c r="D48" s="61"/>
      <c r="E48" s="62" t="s">
        <v>449</v>
      </c>
    </row>
    <row r="49" spans="1:5" x14ac:dyDescent="0.2">
      <c r="A49" s="58" t="s">
        <v>396</v>
      </c>
      <c r="B49" s="59" t="s">
        <v>755</v>
      </c>
      <c r="C49" s="60" t="s">
        <v>421</v>
      </c>
      <c r="D49" s="65"/>
      <c r="E49" s="62" t="s">
        <v>449</v>
      </c>
    </row>
    <row r="50" spans="1:5" x14ac:dyDescent="0.2">
      <c r="A50" s="58" t="s">
        <v>153</v>
      </c>
      <c r="B50" s="58" t="s">
        <v>522</v>
      </c>
      <c r="C50" s="60" t="s">
        <v>154</v>
      </c>
      <c r="D50" s="66"/>
      <c r="E50" s="62" t="s">
        <v>449</v>
      </c>
    </row>
    <row r="51" spans="1:5" x14ac:dyDescent="0.2">
      <c r="A51" s="58" t="s">
        <v>523</v>
      </c>
      <c r="B51" s="59" t="s">
        <v>755</v>
      </c>
      <c r="C51" s="60" t="s">
        <v>155</v>
      </c>
      <c r="D51" s="61"/>
      <c r="E51" s="62" t="s">
        <v>449</v>
      </c>
    </row>
    <row r="52" spans="1:5" x14ac:dyDescent="0.2">
      <c r="A52" s="58" t="s">
        <v>524</v>
      </c>
      <c r="B52" s="59" t="s">
        <v>755</v>
      </c>
      <c r="C52" s="60" t="s">
        <v>156</v>
      </c>
      <c r="D52" s="61"/>
      <c r="E52" s="62" t="s">
        <v>449</v>
      </c>
    </row>
    <row r="53" spans="1:5" x14ac:dyDescent="0.2">
      <c r="A53" s="58" t="s">
        <v>397</v>
      </c>
      <c r="B53" s="59" t="s">
        <v>755</v>
      </c>
      <c r="C53" s="60" t="s">
        <v>422</v>
      </c>
      <c r="D53" s="61"/>
      <c r="E53" s="62" t="s">
        <v>449</v>
      </c>
    </row>
    <row r="54" spans="1:5" x14ac:dyDescent="0.2">
      <c r="A54" s="58" t="s">
        <v>398</v>
      </c>
      <c r="B54" s="59" t="s">
        <v>755</v>
      </c>
      <c r="C54" s="60" t="s">
        <v>423</v>
      </c>
      <c r="D54" s="65"/>
      <c r="E54" s="62" t="s">
        <v>449</v>
      </c>
    </row>
    <row r="55" spans="1:5" ht="11.25" customHeight="1" x14ac:dyDescent="0.2">
      <c r="A55" s="58" t="s">
        <v>399</v>
      </c>
      <c r="B55" s="59" t="s">
        <v>755</v>
      </c>
      <c r="C55" s="60" t="s">
        <v>424</v>
      </c>
      <c r="D55" s="65"/>
      <c r="E55" s="62" t="s">
        <v>449</v>
      </c>
    </row>
    <row r="56" spans="1:5" ht="11.25" customHeight="1" x14ac:dyDescent="0.2">
      <c r="A56" s="58" t="s">
        <v>525</v>
      </c>
      <c r="B56" s="58" t="s">
        <v>383</v>
      </c>
      <c r="C56" s="60" t="s">
        <v>157</v>
      </c>
      <c r="D56" s="67"/>
      <c r="E56" s="62" t="s">
        <v>449</v>
      </c>
    </row>
    <row r="57" spans="1:5" ht="11.25" customHeight="1" x14ac:dyDescent="0.2">
      <c r="A57" s="58" t="s">
        <v>526</v>
      </c>
      <c r="B57" s="58" t="s">
        <v>382</v>
      </c>
      <c r="C57" s="60" t="s">
        <v>158</v>
      </c>
      <c r="D57" s="67"/>
      <c r="E57" s="62" t="s">
        <v>449</v>
      </c>
    </row>
    <row r="58" spans="1:5" ht="11.25" customHeight="1" x14ac:dyDescent="0.2">
      <c r="A58" s="58" t="s">
        <v>527</v>
      </c>
      <c r="B58" s="58" t="s">
        <v>759</v>
      </c>
      <c r="C58" s="60" t="s">
        <v>159</v>
      </c>
      <c r="D58" s="67" t="s">
        <v>486</v>
      </c>
      <c r="E58" s="62" t="s">
        <v>449</v>
      </c>
    </row>
    <row r="59" spans="1:5" ht="11.25" customHeight="1" x14ac:dyDescent="0.2">
      <c r="A59" s="58" t="s">
        <v>527</v>
      </c>
      <c r="B59" s="58" t="s">
        <v>759</v>
      </c>
      <c r="C59" s="60" t="s">
        <v>159</v>
      </c>
      <c r="D59" s="61" t="s">
        <v>485</v>
      </c>
      <c r="E59" s="62" t="s">
        <v>449</v>
      </c>
    </row>
    <row r="60" spans="1:5" ht="11.25" customHeight="1" x14ac:dyDescent="0.2">
      <c r="A60" s="58" t="s">
        <v>528</v>
      </c>
      <c r="B60" s="59" t="s">
        <v>755</v>
      </c>
      <c r="C60" s="60" t="s">
        <v>160</v>
      </c>
      <c r="D60" s="61"/>
      <c r="E60" s="62" t="s">
        <v>449</v>
      </c>
    </row>
    <row r="61" spans="1:5" x14ac:dyDescent="0.2">
      <c r="A61" s="58" t="s">
        <v>529</v>
      </c>
      <c r="B61" s="59" t="s">
        <v>755</v>
      </c>
      <c r="C61" s="60" t="s">
        <v>161</v>
      </c>
      <c r="D61" s="61"/>
      <c r="E61" s="62" t="s">
        <v>449</v>
      </c>
    </row>
    <row r="62" spans="1:5" x14ac:dyDescent="0.2">
      <c r="A62" s="58" t="s">
        <v>400</v>
      </c>
      <c r="B62" s="59" t="s">
        <v>755</v>
      </c>
      <c r="C62" s="60" t="s">
        <v>425</v>
      </c>
      <c r="D62" s="61"/>
      <c r="E62" s="62" t="s">
        <v>449</v>
      </c>
    </row>
    <row r="63" spans="1:5" s="68" customFormat="1" x14ac:dyDescent="0.2">
      <c r="A63" s="58" t="s">
        <v>530</v>
      </c>
      <c r="B63" s="59" t="s">
        <v>755</v>
      </c>
      <c r="C63" s="60" t="s">
        <v>162</v>
      </c>
      <c r="D63" s="61"/>
      <c r="E63" s="62" t="s">
        <v>449</v>
      </c>
    </row>
    <row r="64" spans="1:5" s="68" customFormat="1" x14ac:dyDescent="0.2">
      <c r="A64" s="58" t="s">
        <v>401</v>
      </c>
      <c r="B64" s="59" t="s">
        <v>755</v>
      </c>
      <c r="C64" s="60" t="s">
        <v>426</v>
      </c>
      <c r="D64" s="61"/>
      <c r="E64" s="62" t="s">
        <v>449</v>
      </c>
    </row>
    <row r="65" spans="1:5" x14ac:dyDescent="0.2">
      <c r="A65" s="58" t="s">
        <v>163</v>
      </c>
      <c r="B65" s="59" t="s">
        <v>755</v>
      </c>
      <c r="C65" s="60" t="s">
        <v>164</v>
      </c>
      <c r="D65" s="61"/>
      <c r="E65" s="62" t="s">
        <v>449</v>
      </c>
    </row>
    <row r="66" spans="1:5" x14ac:dyDescent="0.2">
      <c r="A66" s="58" t="s">
        <v>531</v>
      </c>
      <c r="B66" s="58" t="s">
        <v>532</v>
      </c>
      <c r="C66" s="69" t="s">
        <v>464</v>
      </c>
      <c r="D66" s="70"/>
      <c r="E66" s="62" t="s">
        <v>449</v>
      </c>
    </row>
    <row r="67" spans="1:5" x14ac:dyDescent="0.2">
      <c r="A67" s="58" t="s">
        <v>488</v>
      </c>
      <c r="B67" s="59" t="s">
        <v>755</v>
      </c>
      <c r="C67" s="60" t="s">
        <v>489</v>
      </c>
      <c r="D67" s="61"/>
      <c r="E67" s="62" t="s">
        <v>451</v>
      </c>
    </row>
    <row r="68" spans="1:5" x14ac:dyDescent="0.2">
      <c r="A68" s="58" t="s">
        <v>533</v>
      </c>
      <c r="B68" s="59" t="s">
        <v>755</v>
      </c>
      <c r="C68" s="60" t="s">
        <v>165</v>
      </c>
      <c r="D68" s="61"/>
      <c r="E68" s="62" t="s">
        <v>451</v>
      </c>
    </row>
    <row r="69" spans="1:5" x14ac:dyDescent="0.2">
      <c r="A69" s="58" t="s">
        <v>534</v>
      </c>
      <c r="B69" s="59" t="s">
        <v>755</v>
      </c>
      <c r="C69" s="60" t="s">
        <v>455</v>
      </c>
      <c r="D69" s="61"/>
      <c r="E69" s="62" t="s">
        <v>448</v>
      </c>
    </row>
    <row r="70" spans="1:5" x14ac:dyDescent="0.2">
      <c r="A70" s="58" t="s">
        <v>535</v>
      </c>
      <c r="B70" s="59" t="s">
        <v>755</v>
      </c>
      <c r="C70" s="60" t="s">
        <v>166</v>
      </c>
      <c r="D70" s="61"/>
      <c r="E70" s="62" t="s">
        <v>448</v>
      </c>
    </row>
    <row r="71" spans="1:5" x14ac:dyDescent="0.2">
      <c r="A71" s="58" t="s">
        <v>536</v>
      </c>
      <c r="B71" s="59" t="s">
        <v>755</v>
      </c>
      <c r="C71" s="60" t="s">
        <v>167</v>
      </c>
      <c r="D71" s="61"/>
      <c r="E71" s="62" t="s">
        <v>448</v>
      </c>
    </row>
    <row r="72" spans="1:5" x14ac:dyDescent="0.2">
      <c r="A72" s="58" t="s">
        <v>537</v>
      </c>
      <c r="B72" s="59" t="s">
        <v>755</v>
      </c>
      <c r="C72" s="60" t="s">
        <v>168</v>
      </c>
      <c r="D72" s="61"/>
      <c r="E72" s="62" t="s">
        <v>447</v>
      </c>
    </row>
    <row r="73" spans="1:5" x14ac:dyDescent="0.2">
      <c r="A73" s="58" t="s">
        <v>169</v>
      </c>
      <c r="B73" s="59" t="s">
        <v>755</v>
      </c>
      <c r="C73" s="60" t="s">
        <v>170</v>
      </c>
      <c r="D73" s="61"/>
      <c r="E73" s="62" t="s">
        <v>449</v>
      </c>
    </row>
    <row r="74" spans="1:5" x14ac:dyDescent="0.2">
      <c r="A74" s="58" t="s">
        <v>171</v>
      </c>
      <c r="B74" s="59" t="s">
        <v>755</v>
      </c>
      <c r="C74" s="60" t="s">
        <v>172</v>
      </c>
      <c r="D74" s="61"/>
      <c r="E74" s="62" t="s">
        <v>449</v>
      </c>
    </row>
    <row r="75" spans="1:5" x14ac:dyDescent="0.2">
      <c r="A75" s="58" t="s">
        <v>538</v>
      </c>
      <c r="B75" s="58" t="s">
        <v>384</v>
      </c>
      <c r="C75" s="60" t="s">
        <v>173</v>
      </c>
      <c r="D75" s="67"/>
      <c r="E75" s="62" t="s">
        <v>449</v>
      </c>
    </row>
    <row r="76" spans="1:5" x14ac:dyDescent="0.2">
      <c r="A76" s="58" t="s">
        <v>539</v>
      </c>
      <c r="B76" s="59" t="s">
        <v>755</v>
      </c>
      <c r="C76" s="60" t="s">
        <v>174</v>
      </c>
      <c r="D76" s="67"/>
      <c r="E76" s="62" t="s">
        <v>449</v>
      </c>
    </row>
    <row r="77" spans="1:5" x14ac:dyDescent="0.2">
      <c r="A77" s="58" t="s">
        <v>540</v>
      </c>
      <c r="B77" s="58" t="s">
        <v>465</v>
      </c>
      <c r="C77" s="60" t="s">
        <v>175</v>
      </c>
      <c r="D77" s="70"/>
      <c r="E77" s="62" t="s">
        <v>449</v>
      </c>
    </row>
    <row r="78" spans="1:5" x14ac:dyDescent="0.2">
      <c r="A78" s="58" t="s">
        <v>176</v>
      </c>
      <c r="B78" s="59" t="s">
        <v>755</v>
      </c>
      <c r="C78" s="60" t="s">
        <v>177</v>
      </c>
      <c r="D78" s="61"/>
      <c r="E78" s="62" t="s">
        <v>449</v>
      </c>
    </row>
    <row r="79" spans="1:5" ht="12.75" customHeight="1" x14ac:dyDescent="0.2">
      <c r="A79" s="58" t="s">
        <v>541</v>
      </c>
      <c r="B79" s="59" t="s">
        <v>755</v>
      </c>
      <c r="C79" s="60" t="s">
        <v>178</v>
      </c>
      <c r="D79" s="61"/>
      <c r="E79" s="62" t="s">
        <v>449</v>
      </c>
    </row>
    <row r="80" spans="1:5" ht="12.75" customHeight="1" x14ac:dyDescent="0.2">
      <c r="A80" s="58" t="s">
        <v>542</v>
      </c>
      <c r="B80" s="59" t="s">
        <v>755</v>
      </c>
      <c r="C80" s="60" t="s">
        <v>179</v>
      </c>
      <c r="D80" s="61"/>
      <c r="E80" s="62" t="s">
        <v>449</v>
      </c>
    </row>
    <row r="81" spans="1:5" ht="12.75" customHeight="1" x14ac:dyDescent="0.2">
      <c r="A81" s="58" t="s">
        <v>543</v>
      </c>
      <c r="B81" s="59" t="s">
        <v>755</v>
      </c>
      <c r="C81" s="60" t="s">
        <v>180</v>
      </c>
      <c r="D81" s="61"/>
      <c r="E81" s="62" t="s">
        <v>449</v>
      </c>
    </row>
    <row r="82" spans="1:5" ht="12.75" customHeight="1" x14ac:dyDescent="0.2">
      <c r="A82" s="58" t="s">
        <v>544</v>
      </c>
      <c r="B82" s="58" t="s">
        <v>385</v>
      </c>
      <c r="C82" s="60" t="s">
        <v>181</v>
      </c>
      <c r="D82" s="61"/>
      <c r="E82" s="62" t="s">
        <v>449</v>
      </c>
    </row>
    <row r="83" spans="1:5" x14ac:dyDescent="0.2">
      <c r="A83" s="58" t="s">
        <v>402</v>
      </c>
      <c r="B83" s="58" t="s">
        <v>545</v>
      </c>
      <c r="C83" s="60" t="s">
        <v>427</v>
      </c>
      <c r="D83" s="61"/>
      <c r="E83" s="62" t="s">
        <v>449</v>
      </c>
    </row>
    <row r="84" spans="1:5" x14ac:dyDescent="0.2">
      <c r="A84" s="58" t="s">
        <v>546</v>
      </c>
      <c r="B84" s="59" t="s">
        <v>755</v>
      </c>
      <c r="C84" s="60" t="s">
        <v>182</v>
      </c>
      <c r="D84" s="61"/>
      <c r="E84" s="62" t="s">
        <v>449</v>
      </c>
    </row>
    <row r="85" spans="1:5" x14ac:dyDescent="0.2">
      <c r="A85" s="58" t="s">
        <v>403</v>
      </c>
      <c r="B85" s="58" t="s">
        <v>545</v>
      </c>
      <c r="C85" s="60" t="s">
        <v>428</v>
      </c>
      <c r="D85" s="61"/>
      <c r="E85" s="62" t="s">
        <v>449</v>
      </c>
    </row>
    <row r="86" spans="1:5" x14ac:dyDescent="0.2">
      <c r="A86" s="58" t="s">
        <v>183</v>
      </c>
      <c r="B86" s="59" t="s">
        <v>755</v>
      </c>
      <c r="C86" s="60" t="s">
        <v>184</v>
      </c>
      <c r="D86" s="61"/>
      <c r="E86" s="62" t="s">
        <v>449</v>
      </c>
    </row>
    <row r="87" spans="1:5" x14ac:dyDescent="0.2">
      <c r="A87" s="58" t="s">
        <v>405</v>
      </c>
      <c r="B87" s="59" t="s">
        <v>755</v>
      </c>
      <c r="C87" s="60" t="s">
        <v>456</v>
      </c>
      <c r="D87" s="61"/>
      <c r="E87" s="62" t="s">
        <v>449</v>
      </c>
    </row>
    <row r="88" spans="1:5" x14ac:dyDescent="0.2">
      <c r="A88" s="58" t="s">
        <v>547</v>
      </c>
      <c r="B88" s="59" t="s">
        <v>755</v>
      </c>
      <c r="C88" s="60" t="s">
        <v>185</v>
      </c>
      <c r="D88" s="61"/>
      <c r="E88" s="62" t="s">
        <v>449</v>
      </c>
    </row>
    <row r="89" spans="1:5" x14ac:dyDescent="0.2">
      <c r="A89" s="58" t="s">
        <v>404</v>
      </c>
      <c r="B89" s="58" t="s">
        <v>545</v>
      </c>
      <c r="C89" s="60" t="s">
        <v>429</v>
      </c>
      <c r="D89" s="61"/>
      <c r="E89" s="62" t="s">
        <v>449</v>
      </c>
    </row>
    <row r="90" spans="1:5" x14ac:dyDescent="0.2">
      <c r="A90" s="58" t="s">
        <v>548</v>
      </c>
      <c r="B90" s="59" t="s">
        <v>755</v>
      </c>
      <c r="C90" s="60" t="s">
        <v>186</v>
      </c>
      <c r="D90" s="61"/>
      <c r="E90" s="62" t="s">
        <v>449</v>
      </c>
    </row>
    <row r="91" spans="1:5" x14ac:dyDescent="0.2">
      <c r="A91" s="58" t="s">
        <v>187</v>
      </c>
      <c r="B91" s="59" t="s">
        <v>755</v>
      </c>
      <c r="C91" s="60" t="s">
        <v>188</v>
      </c>
      <c r="D91" s="61"/>
      <c r="E91" s="62" t="s">
        <v>449</v>
      </c>
    </row>
    <row r="92" spans="1:5" x14ac:dyDescent="0.2">
      <c r="A92" s="58" t="s">
        <v>189</v>
      </c>
      <c r="B92" s="59" t="s">
        <v>755</v>
      </c>
      <c r="C92" s="60" t="s">
        <v>190</v>
      </c>
      <c r="D92" s="61"/>
      <c r="E92" s="62" t="s">
        <v>449</v>
      </c>
    </row>
    <row r="93" spans="1:5" x14ac:dyDescent="0.2">
      <c r="A93" s="58" t="s">
        <v>191</v>
      </c>
      <c r="B93" s="59" t="s">
        <v>755</v>
      </c>
      <c r="C93" s="60" t="s">
        <v>192</v>
      </c>
      <c r="D93" s="61"/>
      <c r="E93" s="62" t="s">
        <v>449</v>
      </c>
    </row>
    <row r="94" spans="1:5" x14ac:dyDescent="0.2">
      <c r="A94" s="58" t="s">
        <v>193</v>
      </c>
      <c r="B94" s="59" t="s">
        <v>755</v>
      </c>
      <c r="C94" s="60" t="s">
        <v>194</v>
      </c>
      <c r="D94" s="61"/>
      <c r="E94" s="62" t="s">
        <v>449</v>
      </c>
    </row>
    <row r="95" spans="1:5" x14ac:dyDescent="0.2">
      <c r="A95" s="58" t="s">
        <v>195</v>
      </c>
      <c r="B95" s="59" t="s">
        <v>755</v>
      </c>
      <c r="C95" s="60" t="s">
        <v>196</v>
      </c>
      <c r="D95" s="61"/>
      <c r="E95" s="62" t="s">
        <v>449</v>
      </c>
    </row>
    <row r="96" spans="1:5" x14ac:dyDescent="0.2">
      <c r="A96" s="58" t="s">
        <v>197</v>
      </c>
      <c r="B96" s="59" t="s">
        <v>755</v>
      </c>
      <c r="C96" s="60" t="s">
        <v>198</v>
      </c>
      <c r="D96" s="61"/>
      <c r="E96" s="62" t="s">
        <v>449</v>
      </c>
    </row>
    <row r="97" spans="1:5" x14ac:dyDescent="0.2">
      <c r="A97" s="58" t="s">
        <v>466</v>
      </c>
      <c r="B97" s="59" t="s">
        <v>755</v>
      </c>
      <c r="C97" s="60" t="s">
        <v>490</v>
      </c>
      <c r="D97" s="61"/>
      <c r="E97" s="62" t="s">
        <v>449</v>
      </c>
    </row>
    <row r="98" spans="1:5" x14ac:dyDescent="0.2">
      <c r="A98" s="58" t="s">
        <v>406</v>
      </c>
      <c r="B98" s="58" t="s">
        <v>545</v>
      </c>
      <c r="C98" s="69" t="s">
        <v>430</v>
      </c>
      <c r="D98" s="71"/>
      <c r="E98" s="72" t="s">
        <v>450</v>
      </c>
    </row>
    <row r="99" spans="1:5" x14ac:dyDescent="0.2">
      <c r="A99" s="58" t="s">
        <v>491</v>
      </c>
      <c r="B99" s="58" t="s">
        <v>755</v>
      </c>
      <c r="C99" s="69" t="s">
        <v>492</v>
      </c>
      <c r="D99" s="71"/>
      <c r="E99" s="72" t="s">
        <v>449</v>
      </c>
    </row>
    <row r="100" spans="1:5" x14ac:dyDescent="0.2">
      <c r="A100" s="58" t="s">
        <v>493</v>
      </c>
      <c r="B100" s="58" t="s">
        <v>545</v>
      </c>
      <c r="C100" s="69" t="s">
        <v>467</v>
      </c>
      <c r="D100" s="71"/>
      <c r="E100" s="72" t="s">
        <v>449</v>
      </c>
    </row>
    <row r="101" spans="1:5" x14ac:dyDescent="0.2">
      <c r="A101" s="58" t="s">
        <v>494</v>
      </c>
      <c r="B101" s="58" t="s">
        <v>755</v>
      </c>
      <c r="C101" s="69" t="s">
        <v>495</v>
      </c>
      <c r="D101" s="71"/>
      <c r="E101" s="72" t="s">
        <v>449</v>
      </c>
    </row>
    <row r="102" spans="1:5" x14ac:dyDescent="0.2">
      <c r="A102" s="58" t="s">
        <v>496</v>
      </c>
      <c r="B102" s="58" t="s">
        <v>755</v>
      </c>
      <c r="C102" s="69" t="s">
        <v>497</v>
      </c>
      <c r="D102" s="71"/>
      <c r="E102" s="72" t="s">
        <v>449</v>
      </c>
    </row>
    <row r="103" spans="1:5" x14ac:dyDescent="0.2">
      <c r="A103" s="58" t="s">
        <v>498</v>
      </c>
      <c r="B103" s="58" t="s">
        <v>755</v>
      </c>
      <c r="C103" s="69" t="s">
        <v>499</v>
      </c>
      <c r="D103" s="71"/>
      <c r="E103" s="72" t="s">
        <v>449</v>
      </c>
    </row>
    <row r="104" spans="1:5" x14ac:dyDescent="0.2">
      <c r="A104" s="58" t="s">
        <v>549</v>
      </c>
      <c r="B104" s="58" t="s">
        <v>532</v>
      </c>
      <c r="C104" s="69" t="s">
        <v>431</v>
      </c>
      <c r="D104" s="71"/>
      <c r="E104" s="72" t="s">
        <v>449</v>
      </c>
    </row>
    <row r="105" spans="1:5" x14ac:dyDescent="0.2">
      <c r="A105" s="58" t="s">
        <v>199</v>
      </c>
      <c r="B105" s="59" t="s">
        <v>755</v>
      </c>
      <c r="C105" s="69" t="s">
        <v>200</v>
      </c>
      <c r="D105" s="71"/>
      <c r="E105" s="72" t="s">
        <v>449</v>
      </c>
    </row>
    <row r="106" spans="1:5" x14ac:dyDescent="0.2">
      <c r="A106" s="58" t="s">
        <v>468</v>
      </c>
      <c r="B106" s="59" t="s">
        <v>755</v>
      </c>
      <c r="C106" s="69" t="s">
        <v>469</v>
      </c>
      <c r="D106" s="73"/>
      <c r="E106" s="72" t="s">
        <v>449</v>
      </c>
    </row>
    <row r="107" spans="1:5" x14ac:dyDescent="0.2">
      <c r="A107" s="58" t="s">
        <v>207</v>
      </c>
      <c r="B107" s="59" t="s">
        <v>755</v>
      </c>
      <c r="C107" s="69" t="s">
        <v>470</v>
      </c>
      <c r="D107" s="71"/>
      <c r="E107" s="72" t="s">
        <v>449</v>
      </c>
    </row>
    <row r="108" spans="1:5" x14ac:dyDescent="0.2">
      <c r="A108" s="58" t="s">
        <v>201</v>
      </c>
      <c r="B108" s="59" t="s">
        <v>755</v>
      </c>
      <c r="C108" s="60" t="s">
        <v>202</v>
      </c>
      <c r="D108" s="61"/>
      <c r="E108" s="62" t="s">
        <v>449</v>
      </c>
    </row>
    <row r="109" spans="1:5" x14ac:dyDescent="0.2">
      <c r="A109" s="58" t="s">
        <v>203</v>
      </c>
      <c r="B109" s="59" t="s">
        <v>755</v>
      </c>
      <c r="C109" s="69" t="s">
        <v>204</v>
      </c>
      <c r="D109" s="71"/>
      <c r="E109" s="72" t="s">
        <v>449</v>
      </c>
    </row>
    <row r="110" spans="1:5" x14ac:dyDescent="0.2">
      <c r="A110" s="58" t="s">
        <v>205</v>
      </c>
      <c r="B110" s="59" t="s">
        <v>755</v>
      </c>
      <c r="C110" s="69" t="s">
        <v>206</v>
      </c>
      <c r="D110" s="71"/>
      <c r="E110" s="72" t="s">
        <v>449</v>
      </c>
    </row>
    <row r="111" spans="1:5" x14ac:dyDescent="0.2">
      <c r="A111" s="58" t="s">
        <v>471</v>
      </c>
      <c r="B111" s="59" t="s">
        <v>755</v>
      </c>
      <c r="C111" s="69" t="s">
        <v>208</v>
      </c>
      <c r="D111" s="73"/>
      <c r="E111" s="72" t="s">
        <v>449</v>
      </c>
    </row>
    <row r="112" spans="1:5" x14ac:dyDescent="0.2">
      <c r="A112" s="58" t="s">
        <v>209</v>
      </c>
      <c r="B112" s="59" t="s">
        <v>755</v>
      </c>
      <c r="C112" s="69" t="s">
        <v>210</v>
      </c>
      <c r="D112" s="71"/>
      <c r="E112" s="72" t="s">
        <v>449</v>
      </c>
    </row>
    <row r="113" spans="1:5" x14ac:dyDescent="0.2">
      <c r="A113" s="58" t="s">
        <v>407</v>
      </c>
      <c r="B113" s="58" t="s">
        <v>545</v>
      </c>
      <c r="C113" s="69" t="s">
        <v>432</v>
      </c>
      <c r="D113" s="71"/>
      <c r="E113" s="72" t="s">
        <v>449</v>
      </c>
    </row>
    <row r="114" spans="1:5" x14ac:dyDescent="0.2">
      <c r="A114" s="58" t="s">
        <v>408</v>
      </c>
      <c r="B114" s="58" t="s">
        <v>532</v>
      </c>
      <c r="C114" s="69" t="s">
        <v>433</v>
      </c>
      <c r="D114" s="71"/>
      <c r="E114" s="72" t="s">
        <v>449</v>
      </c>
    </row>
    <row r="115" spans="1:5" x14ac:dyDescent="0.2">
      <c r="A115" s="58" t="s">
        <v>472</v>
      </c>
      <c r="B115" s="59" t="s">
        <v>755</v>
      </c>
      <c r="C115" s="69" t="s">
        <v>473</v>
      </c>
      <c r="D115" s="71"/>
      <c r="E115" s="72" t="s">
        <v>449</v>
      </c>
    </row>
    <row r="116" spans="1:5" x14ac:dyDescent="0.2">
      <c r="A116" s="58" t="s">
        <v>474</v>
      </c>
      <c r="B116" s="58" t="s">
        <v>532</v>
      </c>
      <c r="C116" s="69" t="s">
        <v>475</v>
      </c>
      <c r="D116" s="71"/>
      <c r="E116" s="72" t="s">
        <v>449</v>
      </c>
    </row>
    <row r="117" spans="1:5" x14ac:dyDescent="0.2">
      <c r="A117" s="58" t="s">
        <v>476</v>
      </c>
      <c r="B117" s="59" t="s">
        <v>755</v>
      </c>
      <c r="C117" s="69" t="s">
        <v>477</v>
      </c>
      <c r="D117" s="71"/>
      <c r="E117" s="72" t="s">
        <v>449</v>
      </c>
    </row>
    <row r="118" spans="1:5" x14ac:dyDescent="0.2">
      <c r="A118" s="58" t="s">
        <v>550</v>
      </c>
      <c r="B118" s="59" t="s">
        <v>755</v>
      </c>
      <c r="C118" s="69" t="s">
        <v>211</v>
      </c>
      <c r="D118" s="71"/>
      <c r="E118" s="72" t="s">
        <v>449</v>
      </c>
    </row>
    <row r="119" spans="1:5" x14ac:dyDescent="0.2">
      <c r="A119" s="58" t="s">
        <v>212</v>
      </c>
      <c r="B119" s="58" t="s">
        <v>386</v>
      </c>
      <c r="C119" s="69" t="s">
        <v>213</v>
      </c>
      <c r="D119" s="71"/>
      <c r="E119" s="72" t="s">
        <v>448</v>
      </c>
    </row>
    <row r="120" spans="1:5" x14ac:dyDescent="0.2">
      <c r="A120" s="58" t="s">
        <v>551</v>
      </c>
      <c r="B120" s="59" t="s">
        <v>755</v>
      </c>
      <c r="C120" s="60" t="s">
        <v>214</v>
      </c>
      <c r="D120" s="61"/>
      <c r="E120" s="62" t="s">
        <v>449</v>
      </c>
    </row>
    <row r="121" spans="1:5" x14ac:dyDescent="0.2">
      <c r="A121" s="58" t="s">
        <v>478</v>
      </c>
      <c r="B121" s="58" t="s">
        <v>387</v>
      </c>
      <c r="C121" s="60" t="s">
        <v>460</v>
      </c>
      <c r="D121" s="61"/>
      <c r="E121" s="62" t="s">
        <v>448</v>
      </c>
    </row>
    <row r="122" spans="1:5" x14ac:dyDescent="0.2">
      <c r="A122" s="58" t="s">
        <v>409</v>
      </c>
      <c r="B122" s="58" t="s">
        <v>545</v>
      </c>
      <c r="C122" s="60" t="s">
        <v>434</v>
      </c>
      <c r="D122" s="61"/>
      <c r="E122" s="62" t="s">
        <v>449</v>
      </c>
    </row>
    <row r="123" spans="1:5" x14ac:dyDescent="0.2">
      <c r="A123" s="58" t="s">
        <v>552</v>
      </c>
      <c r="B123" s="59" t="s">
        <v>755</v>
      </c>
      <c r="C123" s="60" t="s">
        <v>215</v>
      </c>
      <c r="D123" s="61"/>
      <c r="E123" s="62" t="s">
        <v>449</v>
      </c>
    </row>
    <row r="124" spans="1:5" x14ac:dyDescent="0.2">
      <c r="A124" s="58" t="s">
        <v>500</v>
      </c>
      <c r="B124" s="59" t="s">
        <v>755</v>
      </c>
      <c r="C124" s="60" t="s">
        <v>501</v>
      </c>
      <c r="D124" s="61"/>
      <c r="E124" s="62" t="s">
        <v>451</v>
      </c>
    </row>
    <row r="125" spans="1:5" x14ac:dyDescent="0.2">
      <c r="A125" s="58" t="s">
        <v>216</v>
      </c>
      <c r="B125" s="59" t="s">
        <v>755</v>
      </c>
      <c r="C125" s="60" t="s">
        <v>217</v>
      </c>
      <c r="D125" s="61"/>
      <c r="E125" s="62" t="s">
        <v>449</v>
      </c>
    </row>
    <row r="126" spans="1:5" x14ac:dyDescent="0.2">
      <c r="A126" s="58" t="s">
        <v>218</v>
      </c>
      <c r="B126" s="59" t="s">
        <v>755</v>
      </c>
      <c r="C126" s="60" t="s">
        <v>219</v>
      </c>
      <c r="D126" s="61"/>
      <c r="E126" s="62" t="s">
        <v>449</v>
      </c>
    </row>
    <row r="127" spans="1:5" x14ac:dyDescent="0.2">
      <c r="A127" s="58" t="s">
        <v>553</v>
      </c>
      <c r="B127" s="59" t="s">
        <v>755</v>
      </c>
      <c r="C127" s="60" t="s">
        <v>220</v>
      </c>
      <c r="D127" s="61"/>
      <c r="E127" s="62" t="s">
        <v>450</v>
      </c>
    </row>
    <row r="128" spans="1:5" x14ac:dyDescent="0.2">
      <c r="A128" s="58" t="s">
        <v>554</v>
      </c>
      <c r="B128" s="58" t="s">
        <v>386</v>
      </c>
      <c r="C128" s="60" t="s">
        <v>221</v>
      </c>
      <c r="D128" s="61"/>
      <c r="E128" s="62" t="s">
        <v>452</v>
      </c>
    </row>
    <row r="129" spans="1:5" x14ac:dyDescent="0.2">
      <c r="A129" s="58" t="s">
        <v>555</v>
      </c>
      <c r="B129" s="58" t="s">
        <v>386</v>
      </c>
      <c r="C129" s="60" t="s">
        <v>222</v>
      </c>
      <c r="D129" s="61"/>
      <c r="E129" s="62" t="s">
        <v>452</v>
      </c>
    </row>
    <row r="130" spans="1:5" x14ac:dyDescent="0.2">
      <c r="A130" s="58" t="s">
        <v>556</v>
      </c>
      <c r="B130" s="59" t="s">
        <v>755</v>
      </c>
      <c r="C130" s="60" t="s">
        <v>223</v>
      </c>
      <c r="D130" s="61"/>
      <c r="E130" s="62" t="s">
        <v>452</v>
      </c>
    </row>
    <row r="131" spans="1:5" x14ac:dyDescent="0.2">
      <c r="A131" s="58" t="s">
        <v>557</v>
      </c>
      <c r="B131" s="58" t="s">
        <v>387</v>
      </c>
      <c r="C131" s="60" t="s">
        <v>224</v>
      </c>
      <c r="D131" s="61"/>
      <c r="E131" s="62" t="s">
        <v>450</v>
      </c>
    </row>
    <row r="132" spans="1:5" x14ac:dyDescent="0.2">
      <c r="A132" s="58" t="s">
        <v>558</v>
      </c>
      <c r="B132" s="58" t="s">
        <v>387</v>
      </c>
      <c r="C132" s="60" t="s">
        <v>225</v>
      </c>
      <c r="D132" s="61"/>
      <c r="E132" s="62" t="s">
        <v>450</v>
      </c>
    </row>
    <row r="133" spans="1:5" x14ac:dyDescent="0.2">
      <c r="A133" s="58" t="s">
        <v>559</v>
      </c>
      <c r="B133" s="59" t="s">
        <v>755</v>
      </c>
      <c r="C133" s="60" t="s">
        <v>226</v>
      </c>
      <c r="D133" s="61"/>
      <c r="E133" s="62" t="s">
        <v>452</v>
      </c>
    </row>
    <row r="134" spans="1:5" x14ac:dyDescent="0.2">
      <c r="A134" s="58" t="s">
        <v>410</v>
      </c>
      <c r="B134" s="59" t="s">
        <v>755</v>
      </c>
      <c r="C134" s="60" t="s">
        <v>435</v>
      </c>
      <c r="D134" s="61"/>
      <c r="E134" s="62" t="s">
        <v>449</v>
      </c>
    </row>
    <row r="135" spans="1:5" x14ac:dyDescent="0.2">
      <c r="A135" s="58" t="s">
        <v>411</v>
      </c>
      <c r="B135" s="58" t="s">
        <v>545</v>
      </c>
      <c r="C135" s="60" t="s">
        <v>436</v>
      </c>
      <c r="D135" s="61"/>
      <c r="E135" s="62" t="s">
        <v>449</v>
      </c>
    </row>
    <row r="136" spans="1:5" x14ac:dyDescent="0.2">
      <c r="A136" s="58" t="s">
        <v>412</v>
      </c>
      <c r="B136" s="58" t="s">
        <v>545</v>
      </c>
      <c r="C136" s="60" t="s">
        <v>437</v>
      </c>
      <c r="D136" s="61"/>
      <c r="E136" s="62" t="s">
        <v>449</v>
      </c>
    </row>
    <row r="137" spans="1:5" x14ac:dyDescent="0.2">
      <c r="A137" s="58" t="s">
        <v>227</v>
      </c>
      <c r="B137" s="59" t="s">
        <v>755</v>
      </c>
      <c r="C137" s="60" t="s">
        <v>228</v>
      </c>
      <c r="D137" s="61"/>
      <c r="E137" s="62" t="s">
        <v>449</v>
      </c>
    </row>
    <row r="138" spans="1:5" x14ac:dyDescent="0.2">
      <c r="A138" s="58" t="s">
        <v>560</v>
      </c>
      <c r="B138" s="59" t="s">
        <v>755</v>
      </c>
      <c r="C138" s="60" t="s">
        <v>229</v>
      </c>
      <c r="D138" s="61"/>
      <c r="E138" s="62" t="s">
        <v>449</v>
      </c>
    </row>
    <row r="139" spans="1:5" x14ac:dyDescent="0.2">
      <c r="A139" s="58" t="s">
        <v>561</v>
      </c>
      <c r="B139" s="59" t="s">
        <v>755</v>
      </c>
      <c r="C139" s="60" t="s">
        <v>502</v>
      </c>
      <c r="D139" s="61"/>
      <c r="E139" s="62" t="s">
        <v>449</v>
      </c>
    </row>
    <row r="140" spans="1:5" x14ac:dyDescent="0.2">
      <c r="A140" s="58" t="s">
        <v>230</v>
      </c>
      <c r="B140" s="59" t="s">
        <v>755</v>
      </c>
      <c r="C140" s="60" t="s">
        <v>231</v>
      </c>
      <c r="D140" s="61"/>
      <c r="E140" s="62" t="s">
        <v>449</v>
      </c>
    </row>
    <row r="141" spans="1:5" x14ac:dyDescent="0.2">
      <c r="A141" s="58" t="s">
        <v>232</v>
      </c>
      <c r="B141" s="59" t="s">
        <v>755</v>
      </c>
      <c r="C141" s="60" t="s">
        <v>233</v>
      </c>
      <c r="D141" s="61"/>
      <c r="E141" s="62" t="s">
        <v>449</v>
      </c>
    </row>
    <row r="142" spans="1:5" x14ac:dyDescent="0.2">
      <c r="A142" s="58" t="s">
        <v>234</v>
      </c>
      <c r="B142" s="59" t="s">
        <v>755</v>
      </c>
      <c r="C142" s="73" t="s">
        <v>235</v>
      </c>
      <c r="D142" s="61"/>
      <c r="E142" s="62" t="s">
        <v>449</v>
      </c>
    </row>
    <row r="143" spans="1:5" x14ac:dyDescent="0.2">
      <c r="A143" s="58" t="s">
        <v>236</v>
      </c>
      <c r="B143" s="59" t="s">
        <v>755</v>
      </c>
      <c r="C143" s="73" t="s">
        <v>237</v>
      </c>
      <c r="D143" s="61"/>
      <c r="E143" s="62" t="s">
        <v>449</v>
      </c>
    </row>
    <row r="144" spans="1:5" x14ac:dyDescent="0.2">
      <c r="A144" s="58" t="s">
        <v>238</v>
      </c>
      <c r="B144" s="59" t="s">
        <v>755</v>
      </c>
      <c r="C144" s="73" t="s">
        <v>239</v>
      </c>
      <c r="D144" s="61"/>
      <c r="E144" s="62" t="s">
        <v>449</v>
      </c>
    </row>
    <row r="145" spans="1:5" x14ac:dyDescent="0.2">
      <c r="A145" s="58" t="s">
        <v>479</v>
      </c>
      <c r="B145" s="58" t="s">
        <v>545</v>
      </c>
      <c r="C145" s="73" t="s">
        <v>480</v>
      </c>
      <c r="D145" s="71"/>
      <c r="E145" s="72" t="s">
        <v>449</v>
      </c>
    </row>
    <row r="146" spans="1:5" x14ac:dyDescent="0.2">
      <c r="A146" s="58" t="s">
        <v>240</v>
      </c>
      <c r="B146" s="59" t="s">
        <v>755</v>
      </c>
      <c r="C146" s="73" t="s">
        <v>241</v>
      </c>
      <c r="D146" s="61"/>
      <c r="E146" s="62" t="s">
        <v>449</v>
      </c>
    </row>
    <row r="147" spans="1:5" x14ac:dyDescent="0.2">
      <c r="A147" s="58" t="s">
        <v>242</v>
      </c>
      <c r="B147" s="59" t="s">
        <v>755</v>
      </c>
      <c r="C147" s="73" t="s">
        <v>243</v>
      </c>
      <c r="D147" s="61"/>
      <c r="E147" s="62" t="s">
        <v>449</v>
      </c>
    </row>
    <row r="148" spans="1:5" x14ac:dyDescent="0.2">
      <c r="A148" s="58" t="s">
        <v>244</v>
      </c>
      <c r="B148" s="59" t="s">
        <v>755</v>
      </c>
      <c r="C148" s="73" t="s">
        <v>245</v>
      </c>
      <c r="D148" s="61"/>
      <c r="E148" s="62" t="s">
        <v>449</v>
      </c>
    </row>
    <row r="149" spans="1:5" x14ac:dyDescent="0.2">
      <c r="A149" s="58" t="s">
        <v>246</v>
      </c>
      <c r="B149" s="59" t="s">
        <v>755</v>
      </c>
      <c r="C149" s="73" t="s">
        <v>247</v>
      </c>
      <c r="D149" s="61"/>
      <c r="E149" s="62" t="s">
        <v>449</v>
      </c>
    </row>
    <row r="150" spans="1:5" x14ac:dyDescent="0.2">
      <c r="A150" s="58" t="s">
        <v>248</v>
      </c>
      <c r="B150" s="59" t="s">
        <v>755</v>
      </c>
      <c r="C150" s="73" t="s">
        <v>249</v>
      </c>
      <c r="D150" s="61"/>
      <c r="E150" s="62" t="s">
        <v>449</v>
      </c>
    </row>
    <row r="151" spans="1:5" x14ac:dyDescent="0.2">
      <c r="A151" s="58" t="s">
        <v>250</v>
      </c>
      <c r="B151" s="59" t="s">
        <v>755</v>
      </c>
      <c r="C151" s="73" t="s">
        <v>251</v>
      </c>
      <c r="D151" s="61"/>
      <c r="E151" s="62" t="s">
        <v>449</v>
      </c>
    </row>
    <row r="152" spans="1:5" x14ac:dyDescent="0.2">
      <c r="A152" s="58" t="s">
        <v>252</v>
      </c>
      <c r="B152" s="59" t="s">
        <v>755</v>
      </c>
      <c r="C152" s="73" t="s">
        <v>253</v>
      </c>
      <c r="D152" s="61"/>
      <c r="E152" s="62" t="s">
        <v>449</v>
      </c>
    </row>
    <row r="153" spans="1:5" x14ac:dyDescent="0.2">
      <c r="A153" s="58" t="s">
        <v>254</v>
      </c>
      <c r="B153" s="59" t="s">
        <v>755</v>
      </c>
      <c r="C153" s="73" t="s">
        <v>255</v>
      </c>
      <c r="D153" s="61"/>
      <c r="E153" s="62" t="s">
        <v>449</v>
      </c>
    </row>
    <row r="154" spans="1:5" x14ac:dyDescent="0.2">
      <c r="A154" s="58" t="s">
        <v>413</v>
      </c>
      <c r="B154" s="58" t="s">
        <v>545</v>
      </c>
      <c r="C154" s="73" t="s">
        <v>438</v>
      </c>
      <c r="D154" s="61"/>
      <c r="E154" s="62" t="s">
        <v>449</v>
      </c>
    </row>
    <row r="155" spans="1:5" x14ac:dyDescent="0.2">
      <c r="A155" s="58" t="s">
        <v>256</v>
      </c>
      <c r="B155" s="59" t="s">
        <v>755</v>
      </c>
      <c r="C155" s="73" t="s">
        <v>257</v>
      </c>
      <c r="D155" s="61"/>
      <c r="E155" s="62" t="s">
        <v>449</v>
      </c>
    </row>
    <row r="156" spans="1:5" x14ac:dyDescent="0.2">
      <c r="A156" s="58" t="s">
        <v>414</v>
      </c>
      <c r="B156" s="58" t="s">
        <v>545</v>
      </c>
      <c r="C156" s="73" t="s">
        <v>439</v>
      </c>
      <c r="D156" s="61"/>
      <c r="E156" s="62" t="s">
        <v>449</v>
      </c>
    </row>
    <row r="157" spans="1:5" x14ac:dyDescent="0.2">
      <c r="A157" s="58" t="s">
        <v>258</v>
      </c>
      <c r="B157" s="59" t="s">
        <v>755</v>
      </c>
      <c r="C157" s="73" t="s">
        <v>259</v>
      </c>
      <c r="D157" s="61"/>
      <c r="E157" s="62" t="s">
        <v>449</v>
      </c>
    </row>
    <row r="158" spans="1:5" x14ac:dyDescent="0.2">
      <c r="A158" s="58" t="s">
        <v>562</v>
      </c>
      <c r="B158" s="58" t="s">
        <v>388</v>
      </c>
      <c r="C158" s="73" t="s">
        <v>260</v>
      </c>
      <c r="D158" s="61"/>
      <c r="E158" s="74" t="s">
        <v>447</v>
      </c>
    </row>
    <row r="159" spans="1:5" x14ac:dyDescent="0.2">
      <c r="A159" s="58" t="s">
        <v>563</v>
      </c>
      <c r="B159" s="59" t="s">
        <v>755</v>
      </c>
      <c r="C159" s="73" t="s">
        <v>261</v>
      </c>
      <c r="D159" s="61"/>
      <c r="E159" s="62" t="s">
        <v>449</v>
      </c>
    </row>
    <row r="160" spans="1:5" x14ac:dyDescent="0.2">
      <c r="A160" s="58" t="s">
        <v>564</v>
      </c>
      <c r="B160" s="59" t="s">
        <v>755</v>
      </c>
      <c r="C160" s="73" t="s">
        <v>262</v>
      </c>
      <c r="D160" s="61"/>
      <c r="E160" s="62" t="s">
        <v>449</v>
      </c>
    </row>
    <row r="161" spans="1:5" x14ac:dyDescent="0.2">
      <c r="A161" s="58" t="s">
        <v>415</v>
      </c>
      <c r="B161" s="59" t="s">
        <v>755</v>
      </c>
      <c r="C161" s="73" t="s">
        <v>440</v>
      </c>
      <c r="D161" s="61"/>
      <c r="E161" s="62" t="s">
        <v>449</v>
      </c>
    </row>
    <row r="162" spans="1:5" x14ac:dyDescent="0.2">
      <c r="A162" s="58" t="s">
        <v>263</v>
      </c>
      <c r="B162" s="59" t="s">
        <v>755</v>
      </c>
      <c r="C162" s="73" t="s">
        <v>264</v>
      </c>
      <c r="D162" s="61"/>
      <c r="E162" s="62" t="s">
        <v>449</v>
      </c>
    </row>
    <row r="163" spans="1:5" x14ac:dyDescent="0.2">
      <c r="A163" s="58" t="s">
        <v>265</v>
      </c>
      <c r="B163" s="59" t="s">
        <v>755</v>
      </c>
      <c r="C163" s="73" t="s">
        <v>266</v>
      </c>
      <c r="D163" s="61"/>
      <c r="E163" s="62" t="s">
        <v>449</v>
      </c>
    </row>
    <row r="164" spans="1:5" x14ac:dyDescent="0.2">
      <c r="A164" s="58" t="s">
        <v>267</v>
      </c>
      <c r="B164" s="59" t="s">
        <v>755</v>
      </c>
      <c r="C164" s="73" t="s">
        <v>268</v>
      </c>
      <c r="D164" s="61"/>
      <c r="E164" s="62" t="s">
        <v>449</v>
      </c>
    </row>
    <row r="165" spans="1:5" x14ac:dyDescent="0.2">
      <c r="A165" s="58" t="s">
        <v>269</v>
      </c>
      <c r="B165" s="59" t="s">
        <v>755</v>
      </c>
      <c r="C165" s="73" t="s">
        <v>270</v>
      </c>
      <c r="D165" s="61"/>
      <c r="E165" s="62" t="s">
        <v>449</v>
      </c>
    </row>
    <row r="166" spans="1:5" x14ac:dyDescent="0.2">
      <c r="A166" s="58" t="s">
        <v>271</v>
      </c>
      <c r="B166" s="59" t="s">
        <v>755</v>
      </c>
      <c r="C166" s="73" t="s">
        <v>272</v>
      </c>
      <c r="D166" s="61"/>
      <c r="E166" s="62" t="s">
        <v>449</v>
      </c>
    </row>
    <row r="167" spans="1:5" x14ac:dyDescent="0.2">
      <c r="A167" s="58" t="s">
        <v>273</v>
      </c>
      <c r="B167" s="59" t="s">
        <v>755</v>
      </c>
      <c r="C167" s="73" t="s">
        <v>274</v>
      </c>
      <c r="D167" s="61"/>
      <c r="E167" s="62" t="s">
        <v>449</v>
      </c>
    </row>
    <row r="168" spans="1:5" x14ac:dyDescent="0.2">
      <c r="A168" s="58" t="s">
        <v>565</v>
      </c>
      <c r="B168" s="59" t="s">
        <v>755</v>
      </c>
      <c r="C168" s="73" t="s">
        <v>275</v>
      </c>
      <c r="D168" s="61"/>
      <c r="E168" s="62" t="s">
        <v>449</v>
      </c>
    </row>
    <row r="169" spans="1:5" x14ac:dyDescent="0.2">
      <c r="A169" s="58" t="s">
        <v>416</v>
      </c>
      <c r="B169" s="59" t="s">
        <v>755</v>
      </c>
      <c r="C169" s="73" t="s">
        <v>503</v>
      </c>
      <c r="D169" s="61"/>
      <c r="E169" s="62" t="s">
        <v>449</v>
      </c>
    </row>
    <row r="170" spans="1:5" x14ac:dyDescent="0.2">
      <c r="A170" s="58" t="s">
        <v>276</v>
      </c>
      <c r="B170" s="58" t="s">
        <v>481</v>
      </c>
      <c r="C170" s="73" t="s">
        <v>277</v>
      </c>
      <c r="D170" s="61"/>
      <c r="E170" s="62" t="s">
        <v>449</v>
      </c>
    </row>
    <row r="171" spans="1:5" x14ac:dyDescent="0.2">
      <c r="A171" s="58"/>
      <c r="B171" s="59" t="s">
        <v>755</v>
      </c>
      <c r="C171" s="60"/>
      <c r="D171" s="61"/>
      <c r="E171" s="62"/>
    </row>
    <row r="172" spans="1:5" x14ac:dyDescent="0.2">
      <c r="A172" s="75" t="s">
        <v>760</v>
      </c>
      <c r="B172" s="59" t="s">
        <v>755</v>
      </c>
      <c r="C172" s="60"/>
      <c r="D172" s="61"/>
      <c r="E172" s="62"/>
    </row>
    <row r="173" spans="1:5" x14ac:dyDescent="0.2">
      <c r="A173" s="58" t="s">
        <v>566</v>
      </c>
      <c r="B173" s="59" t="s">
        <v>755</v>
      </c>
      <c r="C173" s="60" t="s">
        <v>441</v>
      </c>
      <c r="D173" s="61"/>
      <c r="E173" s="62" t="s">
        <v>453</v>
      </c>
    </row>
    <row r="174" spans="1:5" x14ac:dyDescent="0.2">
      <c r="A174" s="58" t="s">
        <v>567</v>
      </c>
      <c r="B174" s="59" t="s">
        <v>755</v>
      </c>
      <c r="C174" s="60" t="s">
        <v>278</v>
      </c>
      <c r="D174" s="61"/>
      <c r="E174" s="62" t="s">
        <v>453</v>
      </c>
    </row>
    <row r="175" spans="1:5" x14ac:dyDescent="0.2">
      <c r="A175" s="58" t="s">
        <v>568</v>
      </c>
      <c r="B175" s="59" t="s">
        <v>755</v>
      </c>
      <c r="C175" s="60" t="s">
        <v>442</v>
      </c>
      <c r="D175" s="61"/>
      <c r="E175" s="62" t="s">
        <v>453</v>
      </c>
    </row>
    <row r="176" spans="1:5" x14ac:dyDescent="0.2">
      <c r="A176" s="58" t="s">
        <v>569</v>
      </c>
      <c r="B176" s="59" t="s">
        <v>755</v>
      </c>
      <c r="C176" s="60" t="s">
        <v>443</v>
      </c>
      <c r="D176" s="61"/>
      <c r="E176" s="62" t="s">
        <v>453</v>
      </c>
    </row>
    <row r="177" spans="1:5" x14ac:dyDescent="0.2">
      <c r="A177" s="58" t="s">
        <v>570</v>
      </c>
      <c r="B177" s="59" t="s">
        <v>755</v>
      </c>
      <c r="C177" s="60" t="s">
        <v>444</v>
      </c>
      <c r="D177" s="61"/>
      <c r="E177" s="62" t="s">
        <v>457</v>
      </c>
    </row>
    <row r="178" spans="1:5" x14ac:dyDescent="0.2">
      <c r="A178" s="58" t="s">
        <v>571</v>
      </c>
      <c r="B178" s="59" t="s">
        <v>755</v>
      </c>
      <c r="C178" s="60" t="s">
        <v>445</v>
      </c>
      <c r="D178" s="61"/>
      <c r="E178" s="62" t="s">
        <v>453</v>
      </c>
    </row>
    <row r="179" spans="1:5" x14ac:dyDescent="0.2">
      <c r="A179" s="58" t="s">
        <v>572</v>
      </c>
      <c r="B179" s="59" t="s">
        <v>755</v>
      </c>
      <c r="C179" s="60" t="s">
        <v>446</v>
      </c>
      <c r="D179" s="61"/>
      <c r="E179" s="62" t="s">
        <v>453</v>
      </c>
    </row>
    <row r="180" spans="1:5" x14ac:dyDescent="0.2">
      <c r="A180" s="58" t="s">
        <v>573</v>
      </c>
      <c r="B180" s="59" t="s">
        <v>755</v>
      </c>
      <c r="C180" s="76" t="s">
        <v>279</v>
      </c>
      <c r="D180" s="77"/>
      <c r="E180" s="78" t="s">
        <v>453</v>
      </c>
    </row>
    <row r="181" spans="1:5" ht="5.25" customHeight="1" x14ac:dyDescent="0.2">
      <c r="A181" s="79"/>
      <c r="B181" s="79"/>
      <c r="C181" s="80"/>
      <c r="D181" s="79"/>
    </row>
    <row r="182" spans="1:5" s="46" customFormat="1" x14ac:dyDescent="0.2">
      <c r="A182" s="396" t="s">
        <v>761</v>
      </c>
      <c r="B182" s="396"/>
      <c r="C182" s="396"/>
      <c r="D182" s="396"/>
    </row>
    <row r="183" spans="1:5" s="46" customFormat="1" ht="24" customHeight="1" x14ac:dyDescent="0.2">
      <c r="A183" s="396" t="s">
        <v>762</v>
      </c>
      <c r="B183" s="396"/>
      <c r="C183" s="396"/>
      <c r="D183" s="396"/>
    </row>
    <row r="184" spans="1:5" s="46" customFormat="1" ht="23.25" customHeight="1" x14ac:dyDescent="0.2">
      <c r="A184" s="396" t="s">
        <v>763</v>
      </c>
      <c r="B184" s="396"/>
      <c r="C184" s="396"/>
      <c r="D184" s="396"/>
    </row>
    <row r="185" spans="1:5" ht="11.25" customHeight="1" x14ac:dyDescent="0.2">
      <c r="A185" s="396" t="s">
        <v>764</v>
      </c>
      <c r="B185" s="396"/>
      <c r="C185" s="396"/>
      <c r="D185" s="396"/>
    </row>
    <row r="186" spans="1:5" ht="22.5" customHeight="1" x14ac:dyDescent="0.2">
      <c r="A186" s="397" t="s">
        <v>765</v>
      </c>
      <c r="B186" s="397"/>
      <c r="C186" s="397"/>
      <c r="D186" s="397"/>
      <c r="E186" s="397"/>
    </row>
    <row r="187" spans="1:5" ht="11.25" customHeight="1" x14ac:dyDescent="0.2">
      <c r="A187" s="81"/>
      <c r="B187" s="81"/>
      <c r="C187" s="81"/>
      <c r="D187" s="81"/>
    </row>
    <row r="188" spans="1:5" x14ac:dyDescent="0.2">
      <c r="A188" s="82" t="s">
        <v>766</v>
      </c>
      <c r="B188" s="81"/>
      <c r="C188" s="81"/>
      <c r="D188" s="81"/>
    </row>
    <row r="189" spans="1:5" ht="11.25" customHeight="1" x14ac:dyDescent="0.2">
      <c r="A189" s="83"/>
      <c r="B189" s="83"/>
      <c r="C189" s="83"/>
      <c r="D189" s="83"/>
    </row>
    <row r="190" spans="1:5" x14ac:dyDescent="0.2">
      <c r="A190" s="46" t="s">
        <v>767</v>
      </c>
      <c r="B190" s="81"/>
      <c r="C190" s="81"/>
      <c r="D190" s="81"/>
    </row>
    <row r="191" spans="1:5" x14ac:dyDescent="0.2">
      <c r="A191" s="84" t="s">
        <v>768</v>
      </c>
      <c r="B191" s="81"/>
      <c r="D191" s="81"/>
    </row>
    <row r="192" spans="1:5" x14ac:dyDescent="0.2">
      <c r="A192" s="84" t="s">
        <v>769</v>
      </c>
      <c r="B192" s="81"/>
      <c r="C192" s="81"/>
      <c r="D192" s="81"/>
    </row>
    <row r="193" spans="1:4" x14ac:dyDescent="0.2">
      <c r="A193" s="81"/>
      <c r="B193" s="81"/>
      <c r="C193" s="81"/>
      <c r="D193" s="81"/>
    </row>
    <row r="194" spans="1:4" x14ac:dyDescent="0.2">
      <c r="A194" s="46" t="s">
        <v>770</v>
      </c>
      <c r="B194" s="81"/>
      <c r="C194" s="81"/>
      <c r="D194" s="81"/>
    </row>
    <row r="195" spans="1:4" x14ac:dyDescent="0.2">
      <c r="A195" s="396" t="s">
        <v>771</v>
      </c>
      <c r="B195" s="396"/>
      <c r="C195" s="396"/>
      <c r="D195" s="396"/>
    </row>
    <row r="196" spans="1:4" x14ac:dyDescent="0.2">
      <c r="A196" s="396" t="s">
        <v>772</v>
      </c>
      <c r="B196" s="396"/>
      <c r="C196" s="396"/>
      <c r="D196" s="396"/>
    </row>
    <row r="197" spans="1:4" x14ac:dyDescent="0.2">
      <c r="A197" s="83"/>
      <c r="B197" s="83"/>
      <c r="C197" s="85"/>
      <c r="D197" s="83"/>
    </row>
    <row r="198" spans="1:4" x14ac:dyDescent="0.2">
      <c r="A198" s="83"/>
      <c r="B198" s="83"/>
      <c r="C198" s="85"/>
      <c r="D198" s="83"/>
    </row>
    <row r="199" spans="1:4" x14ac:dyDescent="0.2">
      <c r="A199" s="83"/>
      <c r="B199" s="83"/>
      <c r="C199" s="85"/>
      <c r="D199" s="83"/>
    </row>
    <row r="200" spans="1:4" x14ac:dyDescent="0.2">
      <c r="A200" s="83"/>
      <c r="B200" s="83"/>
      <c r="C200" s="85"/>
      <c r="D200" s="83"/>
    </row>
    <row r="201" spans="1:4" x14ac:dyDescent="0.2">
      <c r="A201" s="83"/>
      <c r="B201" s="83"/>
      <c r="C201" s="85"/>
      <c r="D201" s="83"/>
    </row>
    <row r="202" spans="1:4" x14ac:dyDescent="0.2">
      <c r="A202" s="83"/>
      <c r="B202" s="83"/>
      <c r="C202" s="85"/>
      <c r="D202" s="83"/>
    </row>
    <row r="203" spans="1:4" x14ac:dyDescent="0.2">
      <c r="A203" s="83"/>
      <c r="B203" s="83"/>
      <c r="C203" s="85"/>
      <c r="D203" s="83"/>
    </row>
    <row r="204" spans="1:4" x14ac:dyDescent="0.2">
      <c r="A204" s="83"/>
      <c r="B204" s="83"/>
      <c r="C204" s="85"/>
      <c r="D204" s="83"/>
    </row>
    <row r="205" spans="1:4" x14ac:dyDescent="0.2">
      <c r="A205" s="83"/>
      <c r="B205" s="83"/>
      <c r="C205" s="85"/>
      <c r="D205" s="83"/>
    </row>
    <row r="206" spans="1:4" x14ac:dyDescent="0.2">
      <c r="A206" s="83"/>
      <c r="B206" s="83"/>
      <c r="C206" s="85"/>
      <c r="D206" s="83"/>
    </row>
    <row r="207" spans="1:4" x14ac:dyDescent="0.2">
      <c r="A207" s="83"/>
      <c r="B207" s="83"/>
      <c r="C207" s="85"/>
      <c r="D207" s="83"/>
    </row>
    <row r="208" spans="1:4" x14ac:dyDescent="0.2">
      <c r="A208" s="83"/>
      <c r="B208" s="83"/>
      <c r="C208" s="85"/>
      <c r="D208" s="83"/>
    </row>
    <row r="209" spans="1:4" x14ac:dyDescent="0.2">
      <c r="A209" s="83"/>
      <c r="B209" s="83"/>
      <c r="C209" s="85"/>
      <c r="D209" s="83"/>
    </row>
    <row r="210" spans="1:4" x14ac:dyDescent="0.2">
      <c r="A210" s="83"/>
      <c r="B210" s="83"/>
      <c r="C210" s="85"/>
      <c r="D210" s="83"/>
    </row>
    <row r="211" spans="1:4" x14ac:dyDescent="0.2">
      <c r="A211" s="83"/>
      <c r="B211" s="83"/>
      <c r="C211" s="85"/>
      <c r="D211" s="83"/>
    </row>
    <row r="212" spans="1:4" x14ac:dyDescent="0.2">
      <c r="A212" s="83"/>
      <c r="B212" s="83"/>
      <c r="C212" s="85"/>
      <c r="D212" s="83"/>
    </row>
    <row r="213" spans="1:4" x14ac:dyDescent="0.2">
      <c r="A213" s="83"/>
      <c r="B213" s="83"/>
      <c r="C213" s="85"/>
      <c r="D213" s="83"/>
    </row>
    <row r="214" spans="1:4" x14ac:dyDescent="0.2">
      <c r="A214" s="83"/>
      <c r="B214" s="83"/>
      <c r="C214" s="85"/>
      <c r="D214" s="83"/>
    </row>
    <row r="215" spans="1:4" x14ac:dyDescent="0.2">
      <c r="A215" s="83"/>
      <c r="B215" s="83"/>
      <c r="C215" s="85"/>
      <c r="D215" s="83"/>
    </row>
    <row r="216" spans="1:4" x14ac:dyDescent="0.2">
      <c r="A216" s="83"/>
      <c r="B216" s="83"/>
      <c r="C216" s="85"/>
      <c r="D216" s="83"/>
    </row>
    <row r="217" spans="1:4" x14ac:dyDescent="0.2">
      <c r="A217" s="83"/>
      <c r="B217" s="83"/>
      <c r="C217" s="85"/>
      <c r="D217" s="83"/>
    </row>
    <row r="218" spans="1:4" x14ac:dyDescent="0.2">
      <c r="A218" s="83"/>
      <c r="B218" s="83"/>
      <c r="C218" s="85"/>
      <c r="D218" s="83"/>
    </row>
    <row r="219" spans="1:4" x14ac:dyDescent="0.2">
      <c r="A219" s="83"/>
      <c r="B219" s="83"/>
      <c r="C219" s="85"/>
      <c r="D219" s="83"/>
    </row>
    <row r="220" spans="1:4" x14ac:dyDescent="0.2">
      <c r="A220" s="83"/>
      <c r="B220" s="83"/>
      <c r="C220" s="85"/>
      <c r="D220" s="83"/>
    </row>
    <row r="221" spans="1:4" x14ac:dyDescent="0.2">
      <c r="A221" s="83"/>
      <c r="B221" s="83"/>
      <c r="C221" s="85"/>
      <c r="D221" s="83"/>
    </row>
    <row r="222" spans="1:4" x14ac:dyDescent="0.2">
      <c r="A222" s="83"/>
      <c r="B222" s="83"/>
      <c r="C222" s="85"/>
      <c r="D222" s="83"/>
    </row>
    <row r="223" spans="1:4" x14ac:dyDescent="0.2">
      <c r="A223" s="83"/>
      <c r="B223" s="83"/>
      <c r="C223" s="85"/>
      <c r="D223" s="83"/>
    </row>
    <row r="224" spans="1:4" x14ac:dyDescent="0.2">
      <c r="A224" s="83"/>
      <c r="B224" s="83"/>
      <c r="C224" s="85"/>
      <c r="D224" s="83"/>
    </row>
    <row r="225" spans="1:4" x14ac:dyDescent="0.2">
      <c r="A225" s="83"/>
      <c r="B225" s="83"/>
      <c r="C225" s="85"/>
      <c r="D225" s="83"/>
    </row>
    <row r="226" spans="1:4" x14ac:dyDescent="0.2">
      <c r="A226" s="83"/>
      <c r="B226" s="83"/>
      <c r="C226" s="85"/>
      <c r="D226" s="83"/>
    </row>
    <row r="227" spans="1:4" x14ac:dyDescent="0.2">
      <c r="A227" s="83"/>
      <c r="B227" s="83"/>
      <c r="C227" s="85"/>
      <c r="D227" s="83"/>
    </row>
    <row r="228" spans="1:4" x14ac:dyDescent="0.2">
      <c r="A228" s="83"/>
      <c r="B228" s="83"/>
      <c r="C228" s="85"/>
      <c r="D228" s="83"/>
    </row>
    <row r="229" spans="1:4" x14ac:dyDescent="0.2">
      <c r="A229" s="83"/>
      <c r="B229" s="83"/>
      <c r="C229" s="85"/>
      <c r="D229" s="83"/>
    </row>
    <row r="230" spans="1:4" x14ac:dyDescent="0.2">
      <c r="A230" s="83"/>
      <c r="B230" s="83"/>
      <c r="C230" s="85"/>
      <c r="D230" s="83"/>
    </row>
    <row r="231" spans="1:4" x14ac:dyDescent="0.2">
      <c r="A231" s="83"/>
      <c r="B231" s="83"/>
      <c r="C231" s="85"/>
      <c r="D231" s="83"/>
    </row>
    <row r="232" spans="1:4" x14ac:dyDescent="0.2">
      <c r="A232" s="83"/>
      <c r="B232" s="83"/>
      <c r="C232" s="85"/>
      <c r="D232" s="83"/>
    </row>
    <row r="233" spans="1:4" x14ac:dyDescent="0.2">
      <c r="A233" s="83"/>
      <c r="B233" s="83"/>
      <c r="C233" s="85"/>
      <c r="D233" s="83"/>
    </row>
    <row r="234" spans="1:4" x14ac:dyDescent="0.2">
      <c r="A234" s="83"/>
      <c r="B234" s="83"/>
      <c r="C234" s="85"/>
      <c r="D234" s="83"/>
    </row>
    <row r="235" spans="1:4" x14ac:dyDescent="0.2">
      <c r="A235" s="83"/>
      <c r="B235" s="83"/>
      <c r="C235" s="85"/>
      <c r="D235" s="83"/>
    </row>
    <row r="236" spans="1:4" x14ac:dyDescent="0.2">
      <c r="A236" s="83"/>
      <c r="B236" s="83"/>
      <c r="C236" s="85"/>
      <c r="D236" s="83"/>
    </row>
    <row r="237" spans="1:4" x14ac:dyDescent="0.2">
      <c r="A237" s="83"/>
      <c r="B237" s="83"/>
      <c r="C237" s="85"/>
      <c r="D237" s="83"/>
    </row>
    <row r="238" spans="1:4" x14ac:dyDescent="0.2">
      <c r="A238" s="83"/>
      <c r="B238" s="83"/>
      <c r="C238" s="85"/>
      <c r="D238" s="83"/>
    </row>
    <row r="239" spans="1:4" x14ac:dyDescent="0.2">
      <c r="A239" s="83"/>
      <c r="B239" s="83"/>
      <c r="C239" s="85"/>
      <c r="D239" s="83"/>
    </row>
    <row r="240" spans="1:4" x14ac:dyDescent="0.2">
      <c r="A240" s="83"/>
      <c r="B240" s="83"/>
      <c r="C240" s="85"/>
      <c r="D240" s="83"/>
    </row>
    <row r="241" spans="1:4" x14ac:dyDescent="0.2">
      <c r="A241" s="83"/>
      <c r="B241" s="83"/>
      <c r="C241" s="85"/>
      <c r="D241" s="83"/>
    </row>
    <row r="242" spans="1:4" x14ac:dyDescent="0.2">
      <c r="A242" s="83"/>
      <c r="B242" s="83"/>
      <c r="C242" s="85"/>
      <c r="D242" s="83"/>
    </row>
    <row r="243" spans="1:4" x14ac:dyDescent="0.2">
      <c r="A243" s="83"/>
      <c r="B243" s="83"/>
      <c r="C243" s="85"/>
      <c r="D243" s="83"/>
    </row>
    <row r="244" spans="1:4" x14ac:dyDescent="0.2">
      <c r="A244" s="83"/>
      <c r="B244" s="83"/>
      <c r="C244" s="85"/>
      <c r="D244" s="83"/>
    </row>
    <row r="245" spans="1:4" x14ac:dyDescent="0.2">
      <c r="A245" s="83"/>
      <c r="B245" s="83"/>
      <c r="C245" s="85"/>
      <c r="D245" s="83"/>
    </row>
    <row r="246" spans="1:4" x14ac:dyDescent="0.2">
      <c r="A246" s="83"/>
      <c r="B246" s="83"/>
      <c r="C246" s="85"/>
      <c r="D246" s="83"/>
    </row>
    <row r="247" spans="1:4" x14ac:dyDescent="0.2">
      <c r="A247" s="83"/>
      <c r="B247" s="83"/>
      <c r="C247" s="85"/>
      <c r="D247" s="83"/>
    </row>
    <row r="248" spans="1:4" x14ac:dyDescent="0.2">
      <c r="A248" s="83"/>
      <c r="B248" s="83"/>
      <c r="C248" s="85"/>
      <c r="D248" s="83"/>
    </row>
    <row r="249" spans="1:4" x14ac:dyDescent="0.2">
      <c r="A249" s="83"/>
      <c r="B249" s="83"/>
      <c r="C249" s="85"/>
      <c r="D249" s="83"/>
    </row>
    <row r="250" spans="1:4" x14ac:dyDescent="0.2">
      <c r="A250" s="83"/>
      <c r="B250" s="83"/>
      <c r="C250" s="85"/>
      <c r="D250" s="83"/>
    </row>
    <row r="251" spans="1:4" x14ac:dyDescent="0.2">
      <c r="A251" s="83"/>
      <c r="B251" s="83"/>
      <c r="C251" s="85"/>
      <c r="D251" s="83"/>
    </row>
    <row r="252" spans="1:4" x14ac:dyDescent="0.2">
      <c r="A252" s="83"/>
      <c r="B252" s="83"/>
      <c r="C252" s="85"/>
      <c r="D252" s="83"/>
    </row>
    <row r="253" spans="1:4" x14ac:dyDescent="0.2">
      <c r="A253" s="83"/>
      <c r="B253" s="83"/>
      <c r="C253" s="85"/>
      <c r="D253" s="83"/>
    </row>
    <row r="254" spans="1:4" x14ac:dyDescent="0.2">
      <c r="A254" s="83"/>
      <c r="B254" s="83"/>
      <c r="C254" s="85"/>
      <c r="D254" s="83"/>
    </row>
    <row r="255" spans="1:4" x14ac:dyDescent="0.2">
      <c r="A255" s="83"/>
      <c r="B255" s="83"/>
      <c r="C255" s="85"/>
      <c r="D255" s="83"/>
    </row>
    <row r="256" spans="1:4" x14ac:dyDescent="0.2">
      <c r="A256" s="83"/>
      <c r="B256" s="83"/>
      <c r="C256" s="85"/>
      <c r="D256" s="83"/>
    </row>
    <row r="257" spans="1:4" x14ac:dyDescent="0.2">
      <c r="A257" s="83"/>
      <c r="B257" s="83"/>
      <c r="C257" s="85"/>
      <c r="D257" s="83"/>
    </row>
    <row r="258" spans="1:4" x14ac:dyDescent="0.2">
      <c r="A258" s="83"/>
      <c r="B258" s="83"/>
      <c r="C258" s="85"/>
      <c r="D258" s="83"/>
    </row>
    <row r="259" spans="1:4" x14ac:dyDescent="0.2">
      <c r="A259" s="83"/>
      <c r="B259" s="83"/>
      <c r="C259" s="85"/>
      <c r="D259" s="83"/>
    </row>
    <row r="260" spans="1:4" x14ac:dyDescent="0.2">
      <c r="A260" s="83"/>
      <c r="B260" s="83"/>
      <c r="C260" s="85"/>
      <c r="D260" s="83"/>
    </row>
    <row r="261" spans="1:4" x14ac:dyDescent="0.2">
      <c r="A261" s="83"/>
      <c r="B261" s="83"/>
      <c r="C261" s="85"/>
      <c r="D261" s="83"/>
    </row>
    <row r="262" spans="1:4" x14ac:dyDescent="0.2">
      <c r="A262" s="83"/>
      <c r="B262" s="83"/>
      <c r="C262" s="85"/>
      <c r="D262" s="83"/>
    </row>
    <row r="263" spans="1:4" x14ac:dyDescent="0.2">
      <c r="A263" s="83"/>
      <c r="B263" s="83"/>
      <c r="C263" s="85"/>
      <c r="D263" s="83"/>
    </row>
    <row r="264" spans="1:4" x14ac:dyDescent="0.2">
      <c r="A264" s="83"/>
      <c r="B264" s="83"/>
      <c r="C264" s="85"/>
      <c r="D264" s="83"/>
    </row>
    <row r="265" spans="1:4" x14ac:dyDescent="0.2">
      <c r="A265" s="83"/>
      <c r="B265" s="83"/>
      <c r="C265" s="85"/>
      <c r="D265" s="83"/>
    </row>
    <row r="266" spans="1:4" x14ac:dyDescent="0.2">
      <c r="A266" s="83"/>
      <c r="B266" s="83"/>
      <c r="C266" s="85"/>
      <c r="D266" s="83"/>
    </row>
    <row r="267" spans="1:4" x14ac:dyDescent="0.2">
      <c r="A267" s="83"/>
      <c r="B267" s="83"/>
      <c r="C267" s="85"/>
      <c r="D267" s="83"/>
    </row>
    <row r="268" spans="1:4" x14ac:dyDescent="0.2">
      <c r="A268" s="83"/>
      <c r="B268" s="83"/>
      <c r="C268" s="85"/>
      <c r="D268" s="83"/>
    </row>
    <row r="269" spans="1:4" x14ac:dyDescent="0.2">
      <c r="A269" s="83"/>
      <c r="B269" s="83"/>
      <c r="C269" s="85"/>
      <c r="D269" s="83"/>
    </row>
    <row r="270" spans="1:4" x14ac:dyDescent="0.2">
      <c r="A270" s="83"/>
      <c r="B270" s="83"/>
      <c r="C270" s="85"/>
      <c r="D270" s="83"/>
    </row>
    <row r="271" spans="1:4" x14ac:dyDescent="0.2">
      <c r="A271" s="83"/>
      <c r="B271" s="83"/>
      <c r="C271" s="85"/>
      <c r="D271" s="83"/>
    </row>
    <row r="272" spans="1:4" x14ac:dyDescent="0.2">
      <c r="A272" s="83"/>
      <c r="B272" s="83"/>
      <c r="C272" s="85"/>
      <c r="D272" s="83"/>
    </row>
    <row r="273" spans="1:4" x14ac:dyDescent="0.2">
      <c r="A273" s="83"/>
      <c r="B273" s="83"/>
      <c r="C273" s="85"/>
      <c r="D273" s="83"/>
    </row>
    <row r="274" spans="1:4" x14ac:dyDescent="0.2">
      <c r="A274" s="83"/>
      <c r="B274" s="83"/>
      <c r="C274" s="85"/>
      <c r="D274" s="83"/>
    </row>
    <row r="275" spans="1:4" x14ac:dyDescent="0.2">
      <c r="A275" s="83"/>
      <c r="B275" s="83"/>
      <c r="C275" s="85"/>
      <c r="D275" s="83"/>
    </row>
    <row r="276" spans="1:4" x14ac:dyDescent="0.2">
      <c r="A276" s="83"/>
      <c r="B276" s="83"/>
      <c r="C276" s="85"/>
      <c r="D276" s="83"/>
    </row>
    <row r="277" spans="1:4" x14ac:dyDescent="0.2">
      <c r="A277" s="83"/>
      <c r="B277" s="83"/>
      <c r="C277" s="85"/>
      <c r="D277" s="83"/>
    </row>
    <row r="278" spans="1:4" x14ac:dyDescent="0.2">
      <c r="A278" s="83"/>
      <c r="B278" s="83"/>
      <c r="C278" s="85"/>
      <c r="D278" s="83"/>
    </row>
    <row r="279" spans="1:4" x14ac:dyDescent="0.2">
      <c r="A279" s="83"/>
      <c r="B279" s="83"/>
      <c r="C279" s="85"/>
      <c r="D279" s="83"/>
    </row>
    <row r="280" spans="1:4" x14ac:dyDescent="0.2">
      <c r="A280" s="83"/>
      <c r="B280" s="83"/>
      <c r="C280" s="85"/>
      <c r="D280" s="83"/>
    </row>
    <row r="281" spans="1:4" x14ac:dyDescent="0.2">
      <c r="A281" s="83"/>
      <c r="B281" s="83"/>
      <c r="C281" s="85"/>
      <c r="D281" s="83"/>
    </row>
    <row r="282" spans="1:4" x14ac:dyDescent="0.2">
      <c r="A282" s="83"/>
      <c r="B282" s="83"/>
      <c r="C282" s="85"/>
      <c r="D282" s="83"/>
    </row>
    <row r="283" spans="1:4" x14ac:dyDescent="0.2">
      <c r="A283" s="83"/>
      <c r="B283" s="83"/>
      <c r="C283" s="85"/>
      <c r="D283" s="83"/>
    </row>
    <row r="284" spans="1:4" x14ac:dyDescent="0.2">
      <c r="A284" s="83"/>
      <c r="B284" s="83"/>
      <c r="C284" s="85"/>
      <c r="D284" s="83"/>
    </row>
    <row r="285" spans="1:4" x14ac:dyDescent="0.2">
      <c r="A285" s="83"/>
      <c r="B285" s="83"/>
      <c r="C285" s="85"/>
      <c r="D285" s="83"/>
    </row>
    <row r="286" spans="1:4" x14ac:dyDescent="0.2">
      <c r="A286" s="83"/>
      <c r="B286" s="83"/>
      <c r="C286" s="85"/>
      <c r="D286" s="83"/>
    </row>
    <row r="287" spans="1:4" x14ac:dyDescent="0.2">
      <c r="A287" s="83"/>
      <c r="B287" s="83"/>
      <c r="C287" s="85"/>
      <c r="D287" s="83"/>
    </row>
    <row r="288" spans="1:4" x14ac:dyDescent="0.2">
      <c r="A288" s="83"/>
      <c r="B288" s="83"/>
      <c r="C288" s="85"/>
      <c r="D288" s="83"/>
    </row>
    <row r="289" spans="1:4" x14ac:dyDescent="0.2">
      <c r="A289" s="83"/>
      <c r="B289" s="83"/>
      <c r="C289" s="85"/>
      <c r="D289" s="83"/>
    </row>
    <row r="290" spans="1:4" x14ac:dyDescent="0.2">
      <c r="A290" s="83"/>
      <c r="B290" s="83"/>
      <c r="C290" s="85"/>
      <c r="D290" s="83"/>
    </row>
    <row r="291" spans="1:4" x14ac:dyDescent="0.2">
      <c r="A291" s="83"/>
      <c r="B291" s="83"/>
      <c r="C291" s="85"/>
      <c r="D291" s="83"/>
    </row>
    <row r="292" spans="1:4" x14ac:dyDescent="0.2">
      <c r="A292" s="83"/>
      <c r="B292" s="83"/>
      <c r="C292" s="85"/>
      <c r="D292" s="83"/>
    </row>
    <row r="293" spans="1:4" x14ac:dyDescent="0.2">
      <c r="A293" s="83"/>
      <c r="B293" s="83"/>
      <c r="C293" s="85"/>
      <c r="D293" s="83"/>
    </row>
    <row r="294" spans="1:4" x14ac:dyDescent="0.2">
      <c r="A294" s="83"/>
      <c r="B294" s="83"/>
      <c r="C294" s="85"/>
      <c r="D294" s="83"/>
    </row>
    <row r="295" spans="1:4" x14ac:dyDescent="0.2">
      <c r="A295" s="83"/>
      <c r="B295" s="83"/>
      <c r="C295" s="85"/>
      <c r="D295" s="83"/>
    </row>
    <row r="296" spans="1:4" x14ac:dyDescent="0.2">
      <c r="A296" s="83"/>
      <c r="B296" s="83"/>
      <c r="C296" s="85"/>
      <c r="D296" s="83"/>
    </row>
    <row r="297" spans="1:4" x14ac:dyDescent="0.2">
      <c r="A297" s="83"/>
      <c r="B297" s="83"/>
      <c r="C297" s="85"/>
      <c r="D297" s="83"/>
    </row>
  </sheetData>
  <mergeCells count="7">
    <mergeCell ref="A196:D196"/>
    <mergeCell ref="A182:D182"/>
    <mergeCell ref="A183:D183"/>
    <mergeCell ref="A184:D184"/>
    <mergeCell ref="A185:D185"/>
    <mergeCell ref="A186:E186"/>
    <mergeCell ref="A195:D195"/>
  </mergeCells>
  <pageMargins left="0.75000000000000011" right="0.75000000000000011" top="0.984251969" bottom="0.984251969" header="0.49" footer="0.49"/>
  <pageSetup paperSize="9" scale="69" orientation="portrait" horizontalDpi="200" verticalDpi="200" r:id="rId1"/>
  <headerFooter alignWithMargins="0"/>
  <rowBreaks count="2" manualBreakCount="2">
    <brk id="81" max="4" man="1"/>
    <brk id="156"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workbookViewId="0">
      <selection activeCell="N18" sqref="N18"/>
    </sheetView>
  </sheetViews>
  <sheetFormatPr defaultColWidth="11.42578125" defaultRowHeight="15" x14ac:dyDescent="0.25"/>
  <sheetData>
    <row r="1" spans="1:12" x14ac:dyDescent="0.25">
      <c r="A1" t="s">
        <v>925</v>
      </c>
      <c r="B1" t="s">
        <v>926</v>
      </c>
      <c r="C1" t="s">
        <v>927</v>
      </c>
      <c r="D1" t="s">
        <v>928</v>
      </c>
      <c r="E1" t="s">
        <v>929</v>
      </c>
      <c r="F1" t="s">
        <v>930</v>
      </c>
      <c r="G1" t="s">
        <v>931</v>
      </c>
      <c r="H1" t="s">
        <v>932</v>
      </c>
      <c r="I1" t="s">
        <v>933</v>
      </c>
      <c r="J1" t="s">
        <v>934</v>
      </c>
      <c r="K1" t="s">
        <v>935</v>
      </c>
      <c r="L1" t="s">
        <v>936</v>
      </c>
    </row>
    <row r="2" spans="1:12" x14ac:dyDescent="0.25">
      <c r="A2">
        <f>'Relevé supplém. hémodialyse '!B9</f>
        <v>0</v>
      </c>
      <c r="B2">
        <f>'Relevé supplém. hémodialyse '!C9</f>
        <v>0</v>
      </c>
      <c r="C2" t="str">
        <f>'Relevé supplém. hémodialyse '!D9</f>
        <v>39.95.H1</v>
      </c>
      <c r="D2">
        <f>'Relevé supplém. hémodialyse '!E9</f>
        <v>0</v>
      </c>
      <c r="E2">
        <f>'Relevé supplém. hémodialyse '!F9</f>
        <v>0</v>
      </c>
      <c r="F2">
        <f>'Relevé supplém. hémodialyse '!G9</f>
        <v>0</v>
      </c>
      <c r="G2">
        <f>'Relevé supplém. hémodialyse '!H9</f>
        <v>0</v>
      </c>
      <c r="H2">
        <f>'Relevé supplém. hémodialyse '!I9</f>
        <v>0</v>
      </c>
      <c r="I2">
        <f>'Relevé supplém. hémodialyse '!J9</f>
        <v>0</v>
      </c>
      <c r="J2">
        <f>'Relevé supplém. hémodialyse '!K9</f>
        <v>0</v>
      </c>
      <c r="K2">
        <f>'Relevé supplém. hémodialyse '!L9</f>
        <v>0</v>
      </c>
      <c r="L2">
        <f>'Relevé supplém. hémodialyse '!M9</f>
        <v>0</v>
      </c>
    </row>
    <row r="3" spans="1:12" x14ac:dyDescent="0.25">
      <c r="A3">
        <f>'Relevé supplém. hémodialyse '!B10</f>
        <v>0</v>
      </c>
      <c r="B3">
        <f>'Relevé supplém. hémodialyse '!C10</f>
        <v>0</v>
      </c>
      <c r="C3" t="str">
        <f>'Relevé supplém. hémodialyse '!D10</f>
        <v>39.95.H1</v>
      </c>
      <c r="D3">
        <f>'Relevé supplém. hémodialyse '!E10</f>
        <v>0</v>
      </c>
      <c r="E3">
        <f>'Relevé supplém. hémodialyse '!F10</f>
        <v>0</v>
      </c>
      <c r="F3">
        <f>'Relevé supplém. hémodialyse '!G10</f>
        <v>0</v>
      </c>
      <c r="G3">
        <f>'Relevé supplém. hémodialyse '!H10</f>
        <v>0</v>
      </c>
      <c r="H3">
        <f>'Relevé supplém. hémodialyse '!I10</f>
        <v>0</v>
      </c>
      <c r="I3">
        <f>'Relevé supplém. hémodialyse '!J10</f>
        <v>0</v>
      </c>
      <c r="J3">
        <f>'Relevé supplém. hémodialyse '!K10</f>
        <v>0</v>
      </c>
      <c r="K3">
        <f>'Relevé supplém. hémodialyse '!L10</f>
        <v>0</v>
      </c>
      <c r="L3">
        <f>'Relevé supplém. hémodialyse '!M10</f>
        <v>0</v>
      </c>
    </row>
    <row r="4" spans="1:12" x14ac:dyDescent="0.25">
      <c r="A4">
        <f>'Relevé supplém. hémodialyse '!B11</f>
        <v>0</v>
      </c>
      <c r="B4">
        <f>'Relevé supplém. hémodialyse '!C11</f>
        <v>0</v>
      </c>
      <c r="C4" t="str">
        <f>'Relevé supplém. hémodialyse '!D11</f>
        <v>39.95.H1</v>
      </c>
      <c r="D4">
        <f>'Relevé supplém. hémodialyse '!E11</f>
        <v>0</v>
      </c>
      <c r="E4">
        <f>'Relevé supplém. hémodialyse '!F11</f>
        <v>0</v>
      </c>
      <c r="F4">
        <f>'Relevé supplém. hémodialyse '!G11</f>
        <v>0</v>
      </c>
      <c r="G4">
        <f>'Relevé supplém. hémodialyse '!H11</f>
        <v>0</v>
      </c>
      <c r="H4">
        <f>'Relevé supplém. hémodialyse '!I11</f>
        <v>0</v>
      </c>
      <c r="I4">
        <f>'Relevé supplém. hémodialyse '!J11</f>
        <v>0</v>
      </c>
      <c r="J4">
        <f>'Relevé supplém. hémodialyse '!K11</f>
        <v>0</v>
      </c>
      <c r="K4">
        <f>'Relevé supplém. hémodialyse '!L11</f>
        <v>0</v>
      </c>
      <c r="L4">
        <f>'Relevé supplém. hémodialyse '!M11</f>
        <v>0</v>
      </c>
    </row>
    <row r="5" spans="1:12" x14ac:dyDescent="0.25">
      <c r="A5">
        <f>'Relevé supplém. hémodialyse '!B12</f>
        <v>0</v>
      </c>
      <c r="B5">
        <f>'Relevé supplém. hémodialyse '!C12</f>
        <v>0</v>
      </c>
      <c r="C5" t="str">
        <f>'Relevé supplém. hémodialyse '!D12</f>
        <v>39.95.H1</v>
      </c>
      <c r="D5">
        <f>'Relevé supplém. hémodialyse '!E12</f>
        <v>0</v>
      </c>
      <c r="E5">
        <f>'Relevé supplém. hémodialyse '!F12</f>
        <v>0</v>
      </c>
      <c r="F5">
        <f>'Relevé supplém. hémodialyse '!G12</f>
        <v>0</v>
      </c>
      <c r="G5">
        <f>'Relevé supplém. hémodialyse '!H12</f>
        <v>0</v>
      </c>
      <c r="H5">
        <f>'Relevé supplém. hémodialyse '!I12</f>
        <v>0</v>
      </c>
      <c r="I5">
        <f>'Relevé supplém. hémodialyse '!J12</f>
        <v>0</v>
      </c>
      <c r="J5">
        <f>'Relevé supplém. hémodialyse '!K12</f>
        <v>0</v>
      </c>
      <c r="K5">
        <f>'Relevé supplém. hémodialyse '!L12</f>
        <v>0</v>
      </c>
      <c r="L5">
        <f>'Relevé supplém. hémodialyse '!M12</f>
        <v>0</v>
      </c>
    </row>
    <row r="6" spans="1:12" x14ac:dyDescent="0.25">
      <c r="A6">
        <f>'Relevé supplém. hémodialyse '!B13</f>
        <v>0</v>
      </c>
      <c r="B6">
        <f>'Relevé supplém. hémodialyse '!C13</f>
        <v>0</v>
      </c>
      <c r="C6" t="str">
        <f>'Relevé supplém. hémodialyse '!D13</f>
        <v>39.95.H1</v>
      </c>
      <c r="D6">
        <f>'Relevé supplém. hémodialyse '!E13</f>
        <v>0</v>
      </c>
      <c r="E6">
        <f>'Relevé supplém. hémodialyse '!F13</f>
        <v>0</v>
      </c>
      <c r="F6">
        <f>'Relevé supplém. hémodialyse '!G13</f>
        <v>0</v>
      </c>
      <c r="G6">
        <f>'Relevé supplém. hémodialyse '!H13</f>
        <v>0</v>
      </c>
      <c r="H6">
        <f>'Relevé supplém. hémodialyse '!I13</f>
        <v>0</v>
      </c>
      <c r="I6">
        <f>'Relevé supplém. hémodialyse '!J13</f>
        <v>0</v>
      </c>
      <c r="J6">
        <f>'Relevé supplém. hémodialyse '!K13</f>
        <v>0</v>
      </c>
      <c r="K6">
        <f>'Relevé supplém. hémodialyse '!L13</f>
        <v>0</v>
      </c>
      <c r="L6">
        <f>'Relevé supplém. hémodialyse '!M13</f>
        <v>0</v>
      </c>
    </row>
    <row r="7" spans="1:12" x14ac:dyDescent="0.25">
      <c r="A7">
        <f>'Relevé supplém. hémodialyse '!B14</f>
        <v>0</v>
      </c>
      <c r="B7">
        <f>'Relevé supplém. hémodialyse '!C14</f>
        <v>0</v>
      </c>
      <c r="C7" t="str">
        <f>'Relevé supplém. hémodialyse '!D14</f>
        <v>39.95.H1</v>
      </c>
      <c r="D7">
        <f>'Relevé supplém. hémodialyse '!E14</f>
        <v>0</v>
      </c>
      <c r="E7">
        <f>'Relevé supplém. hémodialyse '!F14</f>
        <v>0</v>
      </c>
      <c r="F7">
        <f>'Relevé supplém. hémodialyse '!G14</f>
        <v>0</v>
      </c>
      <c r="G7">
        <f>'Relevé supplém. hémodialyse '!H14</f>
        <v>0</v>
      </c>
      <c r="H7">
        <f>'Relevé supplém. hémodialyse '!I14</f>
        <v>0</v>
      </c>
      <c r="I7">
        <f>'Relevé supplém. hémodialyse '!J14</f>
        <v>0</v>
      </c>
      <c r="J7">
        <f>'Relevé supplém. hémodialyse '!K14</f>
        <v>0</v>
      </c>
      <c r="K7">
        <f>'Relevé supplém. hémodialyse '!L14</f>
        <v>0</v>
      </c>
      <c r="L7">
        <f>'Relevé supplém. hémodialyse '!M14</f>
        <v>0</v>
      </c>
    </row>
    <row r="8" spans="1:12" x14ac:dyDescent="0.25">
      <c r="A8">
        <f>'Relevé supplém. hémodialyse '!B15</f>
        <v>0</v>
      </c>
      <c r="B8">
        <f>'Relevé supplém. hémodialyse '!C15</f>
        <v>0</v>
      </c>
      <c r="C8" t="str">
        <f>'Relevé supplém. hémodialyse '!D15</f>
        <v>39.95.H1</v>
      </c>
      <c r="D8">
        <f>'Relevé supplém. hémodialyse '!E15</f>
        <v>0</v>
      </c>
      <c r="E8">
        <f>'Relevé supplém. hémodialyse '!F15</f>
        <v>0</v>
      </c>
      <c r="F8">
        <f>'Relevé supplém. hémodialyse '!G15</f>
        <v>0</v>
      </c>
      <c r="G8">
        <f>'Relevé supplém. hémodialyse '!H15</f>
        <v>0</v>
      </c>
      <c r="H8">
        <f>'Relevé supplém. hémodialyse '!I15</f>
        <v>0</v>
      </c>
      <c r="I8">
        <f>'Relevé supplém. hémodialyse '!J15</f>
        <v>0</v>
      </c>
      <c r="J8">
        <f>'Relevé supplém. hémodialyse '!K15</f>
        <v>0</v>
      </c>
      <c r="K8">
        <f>'Relevé supplém. hémodialyse '!L15</f>
        <v>0</v>
      </c>
      <c r="L8">
        <f>'Relevé supplém. hémodialyse '!M15</f>
        <v>0</v>
      </c>
    </row>
    <row r="9" spans="1:12" x14ac:dyDescent="0.25">
      <c r="A9">
        <f>'Relevé supplém. hémodialyse '!B16</f>
        <v>0</v>
      </c>
      <c r="B9">
        <f>'Relevé supplém. hémodialyse '!C16</f>
        <v>0</v>
      </c>
      <c r="C9" t="str">
        <f>'Relevé supplém. hémodialyse '!D16</f>
        <v>39.95.H1</v>
      </c>
      <c r="D9">
        <f>'Relevé supplém. hémodialyse '!E16</f>
        <v>0</v>
      </c>
      <c r="E9">
        <f>'Relevé supplém. hémodialyse '!F16</f>
        <v>0</v>
      </c>
      <c r="F9">
        <f>'Relevé supplém. hémodialyse '!G16</f>
        <v>0</v>
      </c>
      <c r="G9">
        <f>'Relevé supplém. hémodialyse '!H16</f>
        <v>0</v>
      </c>
      <c r="H9">
        <f>'Relevé supplém. hémodialyse '!I16</f>
        <v>0</v>
      </c>
      <c r="I9">
        <f>'Relevé supplém. hémodialyse '!J16</f>
        <v>0</v>
      </c>
      <c r="J9">
        <f>'Relevé supplém. hémodialyse '!K16</f>
        <v>0</v>
      </c>
      <c r="K9">
        <f>'Relevé supplém. hémodialyse '!L16</f>
        <v>0</v>
      </c>
      <c r="L9">
        <f>'Relevé supplém. hémodialyse '!M16</f>
        <v>0</v>
      </c>
    </row>
    <row r="10" spans="1:12" x14ac:dyDescent="0.25">
      <c r="A10">
        <f>'Relevé supplém. hémodialyse '!B17</f>
        <v>0</v>
      </c>
      <c r="B10">
        <f>'Relevé supplém. hémodialyse '!C17</f>
        <v>0</v>
      </c>
      <c r="C10" t="str">
        <f>'Relevé supplém. hémodialyse '!D17</f>
        <v>39.95.H1</v>
      </c>
      <c r="D10">
        <f>'Relevé supplém. hémodialyse '!E17</f>
        <v>0</v>
      </c>
      <c r="E10">
        <f>'Relevé supplém. hémodialyse '!F17</f>
        <v>0</v>
      </c>
      <c r="F10">
        <f>'Relevé supplém. hémodialyse '!G17</f>
        <v>0</v>
      </c>
      <c r="G10">
        <f>'Relevé supplém. hémodialyse '!H17</f>
        <v>0</v>
      </c>
      <c r="H10">
        <f>'Relevé supplém. hémodialyse '!I17</f>
        <v>0</v>
      </c>
      <c r="I10">
        <f>'Relevé supplém. hémodialyse '!J17</f>
        <v>0</v>
      </c>
      <c r="J10">
        <f>'Relevé supplém. hémodialyse '!K17</f>
        <v>0</v>
      </c>
      <c r="K10">
        <f>'Relevé supplém. hémodialyse '!L17</f>
        <v>0</v>
      </c>
      <c r="L10">
        <f>'Relevé supplém. hémodialyse '!M17</f>
        <v>0</v>
      </c>
    </row>
    <row r="11" spans="1:12" x14ac:dyDescent="0.25">
      <c r="A11">
        <f>'Relevé supplém. hémodialyse '!B18</f>
        <v>0</v>
      </c>
      <c r="B11">
        <f>'Relevé supplém. hémodialyse '!C18</f>
        <v>0</v>
      </c>
      <c r="C11" t="str">
        <f>'Relevé supplém. hémodialyse '!D18</f>
        <v>39.95.H1</v>
      </c>
      <c r="D11">
        <f>'Relevé supplém. hémodialyse '!E18</f>
        <v>0</v>
      </c>
      <c r="E11">
        <f>'Relevé supplém. hémodialyse '!F18</f>
        <v>0</v>
      </c>
      <c r="F11">
        <f>'Relevé supplém. hémodialyse '!G18</f>
        <v>0</v>
      </c>
      <c r="G11">
        <f>'Relevé supplém. hémodialyse '!H18</f>
        <v>0</v>
      </c>
      <c r="H11">
        <f>'Relevé supplém. hémodialyse '!I18</f>
        <v>0</v>
      </c>
      <c r="I11">
        <f>'Relevé supplém. hémodialyse '!J18</f>
        <v>0</v>
      </c>
      <c r="J11">
        <f>'Relevé supplém. hémodialyse '!K18</f>
        <v>0</v>
      </c>
      <c r="K11">
        <f>'Relevé supplém. hémodialyse '!L18</f>
        <v>0</v>
      </c>
      <c r="L11">
        <f>'Relevé supplém. hémodialyse '!M18</f>
        <v>0</v>
      </c>
    </row>
    <row r="12" spans="1:12" x14ac:dyDescent="0.25">
      <c r="A12">
        <f>'Relevé supplém. hémodialyse '!B19</f>
        <v>0</v>
      </c>
      <c r="B12">
        <f>'Relevé supplém. hémodialyse '!C19</f>
        <v>0</v>
      </c>
      <c r="C12" t="str">
        <f>'Relevé supplém. hémodialyse '!D19</f>
        <v>39.95.H1</v>
      </c>
      <c r="D12">
        <f>'Relevé supplém. hémodialyse '!E19</f>
        <v>0</v>
      </c>
      <c r="E12">
        <f>'Relevé supplém. hémodialyse '!F19</f>
        <v>0</v>
      </c>
      <c r="F12">
        <f>'Relevé supplém. hémodialyse '!G19</f>
        <v>0</v>
      </c>
      <c r="G12">
        <f>'Relevé supplém. hémodialyse '!H19</f>
        <v>0</v>
      </c>
      <c r="H12">
        <f>'Relevé supplém. hémodialyse '!I19</f>
        <v>0</v>
      </c>
      <c r="I12">
        <f>'Relevé supplém. hémodialyse '!J19</f>
        <v>0</v>
      </c>
      <c r="J12">
        <f>'Relevé supplém. hémodialyse '!K19</f>
        <v>0</v>
      </c>
      <c r="K12">
        <f>'Relevé supplém. hémodialyse '!L19</f>
        <v>0</v>
      </c>
      <c r="L12">
        <f>'Relevé supplém. hémodialyse '!M19</f>
        <v>0</v>
      </c>
    </row>
    <row r="13" spans="1:12" x14ac:dyDescent="0.25">
      <c r="A13">
        <f>'Relevé supplém. hémodialyse '!B20</f>
        <v>0</v>
      </c>
      <c r="B13">
        <f>'Relevé supplém. hémodialyse '!C20</f>
        <v>0</v>
      </c>
      <c r="C13" t="str">
        <f>'Relevé supplém. hémodialyse '!D20</f>
        <v>39.95.H1</v>
      </c>
      <c r="D13">
        <f>'Relevé supplém. hémodialyse '!E20</f>
        <v>0</v>
      </c>
      <c r="E13">
        <f>'Relevé supplém. hémodialyse '!F20</f>
        <v>0</v>
      </c>
      <c r="F13">
        <f>'Relevé supplém. hémodialyse '!G20</f>
        <v>0</v>
      </c>
      <c r="G13">
        <f>'Relevé supplém. hémodialyse '!H20</f>
        <v>0</v>
      </c>
      <c r="H13">
        <f>'Relevé supplém. hémodialyse '!I20</f>
        <v>0</v>
      </c>
      <c r="I13">
        <f>'Relevé supplém. hémodialyse '!J20</f>
        <v>0</v>
      </c>
      <c r="J13">
        <f>'Relevé supplém. hémodialyse '!K20</f>
        <v>0</v>
      </c>
      <c r="K13">
        <f>'Relevé supplém. hémodialyse '!L20</f>
        <v>0</v>
      </c>
      <c r="L13">
        <f>'Relevé supplém. hémodialyse '!M20</f>
        <v>0</v>
      </c>
    </row>
    <row r="14" spans="1:12" x14ac:dyDescent="0.25">
      <c r="A14">
        <f>'Relevé supplém. hémodialyse '!B21</f>
        <v>0</v>
      </c>
      <c r="B14">
        <f>'Relevé supplém. hémodialyse '!C21</f>
        <v>0</v>
      </c>
      <c r="C14" t="str">
        <f>'Relevé supplém. hémodialyse '!D21</f>
        <v>39.95.H1</v>
      </c>
      <c r="D14">
        <f>'Relevé supplém. hémodialyse '!E21</f>
        <v>0</v>
      </c>
      <c r="E14">
        <f>'Relevé supplém. hémodialyse '!F21</f>
        <v>0</v>
      </c>
      <c r="F14">
        <f>'Relevé supplém. hémodialyse '!G21</f>
        <v>0</v>
      </c>
      <c r="G14">
        <f>'Relevé supplém. hémodialyse '!H21</f>
        <v>0</v>
      </c>
      <c r="H14">
        <f>'Relevé supplém. hémodialyse '!I21</f>
        <v>0</v>
      </c>
      <c r="I14">
        <f>'Relevé supplém. hémodialyse '!J21</f>
        <v>0</v>
      </c>
      <c r="J14">
        <f>'Relevé supplém. hémodialyse '!K21</f>
        <v>0</v>
      </c>
      <c r="K14">
        <f>'Relevé supplém. hémodialyse '!L21</f>
        <v>0</v>
      </c>
      <c r="L14">
        <f>'Relevé supplém. hémodialyse '!M21</f>
        <v>0</v>
      </c>
    </row>
    <row r="15" spans="1:12" x14ac:dyDescent="0.25">
      <c r="A15">
        <f>'Relevé supplém. hémodialyse '!B22</f>
        <v>0</v>
      </c>
      <c r="B15">
        <f>'Relevé supplém. hémodialyse '!C22</f>
        <v>0</v>
      </c>
      <c r="C15" t="str">
        <f>'Relevé supplém. hémodialyse '!D22</f>
        <v>39.95.H1</v>
      </c>
      <c r="D15">
        <f>'Relevé supplém. hémodialyse '!E22</f>
        <v>0</v>
      </c>
      <c r="E15">
        <f>'Relevé supplém. hémodialyse '!F22</f>
        <v>0</v>
      </c>
      <c r="F15">
        <f>'Relevé supplém. hémodialyse '!G22</f>
        <v>0</v>
      </c>
      <c r="G15">
        <f>'Relevé supplém. hémodialyse '!H22</f>
        <v>0</v>
      </c>
      <c r="H15">
        <f>'Relevé supplém. hémodialyse '!I22</f>
        <v>0</v>
      </c>
      <c r="I15">
        <f>'Relevé supplém. hémodialyse '!J22</f>
        <v>0</v>
      </c>
      <c r="J15">
        <f>'Relevé supplém. hémodialyse '!K22</f>
        <v>0</v>
      </c>
      <c r="K15">
        <f>'Relevé supplém. hémodialyse '!L22</f>
        <v>0</v>
      </c>
      <c r="L15">
        <f>'Relevé supplém. hémodialyse '!M22</f>
        <v>0</v>
      </c>
    </row>
    <row r="16" spans="1:12" x14ac:dyDescent="0.25">
      <c r="A16">
        <f>'Relevé supplém. hémodialyse '!B23</f>
        <v>0</v>
      </c>
      <c r="B16">
        <f>'Relevé supplém. hémodialyse '!C23</f>
        <v>0</v>
      </c>
      <c r="C16" t="str">
        <f>'Relevé supplém. hémodialyse '!D23</f>
        <v>39.95.H1</v>
      </c>
      <c r="D16">
        <f>'Relevé supplém. hémodialyse '!E23</f>
        <v>0</v>
      </c>
      <c r="E16">
        <f>'Relevé supplém. hémodialyse '!F23</f>
        <v>0</v>
      </c>
      <c r="F16">
        <f>'Relevé supplém. hémodialyse '!G23</f>
        <v>0</v>
      </c>
      <c r="G16">
        <f>'Relevé supplém. hémodialyse '!H23</f>
        <v>0</v>
      </c>
      <c r="H16">
        <f>'Relevé supplém. hémodialyse '!I23</f>
        <v>0</v>
      </c>
      <c r="I16">
        <f>'Relevé supplém. hémodialyse '!J23</f>
        <v>0</v>
      </c>
      <c r="J16">
        <f>'Relevé supplém. hémodialyse '!K23</f>
        <v>0</v>
      </c>
      <c r="K16">
        <f>'Relevé supplém. hémodialyse '!L23</f>
        <v>0</v>
      </c>
      <c r="L16">
        <f>'Relevé supplém. hémodialyse '!M23</f>
        <v>0</v>
      </c>
    </row>
    <row r="17" spans="1:12" x14ac:dyDescent="0.25">
      <c r="A17">
        <f>'Relevé supplém. hémodialyse '!B24</f>
        <v>0</v>
      </c>
      <c r="B17">
        <f>'Relevé supplém. hémodialyse '!C24</f>
        <v>0</v>
      </c>
      <c r="C17" t="str">
        <f>'Relevé supplém. hémodialyse '!D24</f>
        <v>39.95.H1</v>
      </c>
      <c r="D17">
        <f>'Relevé supplém. hémodialyse '!E24</f>
        <v>0</v>
      </c>
      <c r="E17">
        <f>'Relevé supplém. hémodialyse '!F24</f>
        <v>0</v>
      </c>
      <c r="F17">
        <f>'Relevé supplém. hémodialyse '!G24</f>
        <v>0</v>
      </c>
      <c r="G17">
        <f>'Relevé supplém. hémodialyse '!H24</f>
        <v>0</v>
      </c>
      <c r="H17">
        <f>'Relevé supplém. hémodialyse '!I24</f>
        <v>0</v>
      </c>
      <c r="I17">
        <f>'Relevé supplém. hémodialyse '!J24</f>
        <v>0</v>
      </c>
      <c r="J17">
        <f>'Relevé supplém. hémodialyse '!K24</f>
        <v>0</v>
      </c>
      <c r="K17">
        <f>'Relevé supplém. hémodialyse '!L24</f>
        <v>0</v>
      </c>
      <c r="L17">
        <f>'Relevé supplém. hémodialyse '!M24</f>
        <v>0</v>
      </c>
    </row>
    <row r="18" spans="1:12" x14ac:dyDescent="0.25">
      <c r="A18">
        <f>'Relevé supplém. hémodialyse '!B25</f>
        <v>0</v>
      </c>
      <c r="B18">
        <f>'Relevé supplém. hémodialyse '!C25</f>
        <v>0</v>
      </c>
      <c r="C18" t="str">
        <f>'Relevé supplém. hémodialyse '!D25</f>
        <v>39.95.H1</v>
      </c>
      <c r="D18">
        <f>'Relevé supplém. hémodialyse '!E25</f>
        <v>0</v>
      </c>
      <c r="E18">
        <f>'Relevé supplém. hémodialyse '!F25</f>
        <v>0</v>
      </c>
      <c r="F18">
        <f>'Relevé supplém. hémodialyse '!G25</f>
        <v>0</v>
      </c>
      <c r="G18">
        <f>'Relevé supplém. hémodialyse '!H25</f>
        <v>0</v>
      </c>
      <c r="H18">
        <f>'Relevé supplém. hémodialyse '!I25</f>
        <v>0</v>
      </c>
      <c r="I18">
        <f>'Relevé supplém. hémodialyse '!J25</f>
        <v>0</v>
      </c>
      <c r="J18">
        <f>'Relevé supplém. hémodialyse '!K25</f>
        <v>0</v>
      </c>
      <c r="K18">
        <f>'Relevé supplém. hémodialyse '!L25</f>
        <v>0</v>
      </c>
      <c r="L18">
        <f>'Relevé supplém. hémodialyse '!M25</f>
        <v>0</v>
      </c>
    </row>
    <row r="19" spans="1:12" x14ac:dyDescent="0.25">
      <c r="A19">
        <f>'Relevé supplém. hémodialyse '!B26</f>
        <v>0</v>
      </c>
      <c r="B19">
        <f>'Relevé supplém. hémodialyse '!C26</f>
        <v>0</v>
      </c>
      <c r="C19" t="str">
        <f>'Relevé supplém. hémodialyse '!D26</f>
        <v>39.95.H1</v>
      </c>
      <c r="D19">
        <f>'Relevé supplém. hémodialyse '!E26</f>
        <v>0</v>
      </c>
      <c r="E19">
        <f>'Relevé supplém. hémodialyse '!F26</f>
        <v>0</v>
      </c>
      <c r="F19">
        <f>'Relevé supplém. hémodialyse '!G26</f>
        <v>0</v>
      </c>
      <c r="G19">
        <f>'Relevé supplém. hémodialyse '!H26</f>
        <v>0</v>
      </c>
      <c r="H19">
        <f>'Relevé supplém. hémodialyse '!I26</f>
        <v>0</v>
      </c>
      <c r="I19">
        <f>'Relevé supplém. hémodialyse '!J26</f>
        <v>0</v>
      </c>
      <c r="J19">
        <f>'Relevé supplém. hémodialyse '!K26</f>
        <v>0</v>
      </c>
      <c r="K19">
        <f>'Relevé supplém. hémodialyse '!L26</f>
        <v>0</v>
      </c>
      <c r="L19">
        <f>'Relevé supplém. hémodialyse '!M26</f>
        <v>0</v>
      </c>
    </row>
    <row r="20" spans="1:12" x14ac:dyDescent="0.25">
      <c r="A20">
        <f>'Relevé supplém. hémodialyse '!B27</f>
        <v>0</v>
      </c>
      <c r="B20">
        <f>'Relevé supplém. hémodialyse '!C27</f>
        <v>0</v>
      </c>
      <c r="C20" t="str">
        <f>'Relevé supplém. hémodialyse '!D27</f>
        <v>39.95.H1</v>
      </c>
      <c r="D20">
        <f>'Relevé supplém. hémodialyse '!E27</f>
        <v>0</v>
      </c>
      <c r="E20">
        <f>'Relevé supplém. hémodialyse '!F27</f>
        <v>0</v>
      </c>
      <c r="F20">
        <f>'Relevé supplém. hémodialyse '!G27</f>
        <v>0</v>
      </c>
      <c r="G20">
        <f>'Relevé supplém. hémodialyse '!H27</f>
        <v>0</v>
      </c>
      <c r="H20">
        <f>'Relevé supplém. hémodialyse '!I27</f>
        <v>0</v>
      </c>
      <c r="I20">
        <f>'Relevé supplém. hémodialyse '!J27</f>
        <v>0</v>
      </c>
      <c r="J20">
        <f>'Relevé supplém. hémodialyse '!K27</f>
        <v>0</v>
      </c>
      <c r="K20">
        <f>'Relevé supplém. hémodialyse '!L27</f>
        <v>0</v>
      </c>
      <c r="L20">
        <f>'Relevé supplém. hémodialyse '!M27</f>
        <v>0</v>
      </c>
    </row>
    <row r="21" spans="1:12" x14ac:dyDescent="0.25">
      <c r="A21">
        <f>'Relevé supplém. hémodialyse '!B28</f>
        <v>0</v>
      </c>
      <c r="B21">
        <f>'Relevé supplém. hémodialyse '!C28</f>
        <v>0</v>
      </c>
      <c r="C21" t="str">
        <f>'Relevé supplém. hémodialyse '!D28</f>
        <v>39.95.H1</v>
      </c>
      <c r="D21">
        <f>'Relevé supplém. hémodialyse '!E28</f>
        <v>0</v>
      </c>
      <c r="E21">
        <f>'Relevé supplém. hémodialyse '!F28</f>
        <v>0</v>
      </c>
      <c r="F21">
        <f>'Relevé supplém. hémodialyse '!G28</f>
        <v>0</v>
      </c>
      <c r="G21">
        <f>'Relevé supplém. hémodialyse '!H28</f>
        <v>0</v>
      </c>
      <c r="H21">
        <f>'Relevé supplém. hémodialyse '!I28</f>
        <v>0</v>
      </c>
      <c r="I21">
        <f>'Relevé supplém. hémodialyse '!J28</f>
        <v>0</v>
      </c>
      <c r="J21">
        <f>'Relevé supplém. hémodialyse '!K28</f>
        <v>0</v>
      </c>
      <c r="K21">
        <f>'Relevé supplém. hémodialyse '!L28</f>
        <v>0</v>
      </c>
      <c r="L21">
        <f>'Relevé supplém. hémodialyse '!M28</f>
        <v>0</v>
      </c>
    </row>
    <row r="22" spans="1:12" x14ac:dyDescent="0.25">
      <c r="A22">
        <f>'Relevé supplém. hémodialyse '!B29</f>
        <v>0</v>
      </c>
      <c r="B22">
        <f>'Relevé supplém. hémodialyse '!C29</f>
        <v>0</v>
      </c>
      <c r="C22" t="str">
        <f>'Relevé supplém. hémodialyse '!D29</f>
        <v>39.95.H1</v>
      </c>
      <c r="D22">
        <f>'Relevé supplém. hémodialyse '!E29</f>
        <v>0</v>
      </c>
      <c r="E22">
        <f>'Relevé supplém. hémodialyse '!F29</f>
        <v>0</v>
      </c>
      <c r="F22">
        <f>'Relevé supplém. hémodialyse '!G29</f>
        <v>0</v>
      </c>
      <c r="G22">
        <f>'Relevé supplém. hémodialyse '!H29</f>
        <v>0</v>
      </c>
      <c r="H22">
        <f>'Relevé supplém. hémodialyse '!I29</f>
        <v>0</v>
      </c>
      <c r="I22">
        <f>'Relevé supplém. hémodialyse '!J29</f>
        <v>0</v>
      </c>
      <c r="J22">
        <f>'Relevé supplém. hémodialyse '!K29</f>
        <v>0</v>
      </c>
      <c r="K22">
        <f>'Relevé supplém. hémodialyse '!L29</f>
        <v>0</v>
      </c>
      <c r="L22">
        <f>'Relevé supplém. hémodialyse '!M29</f>
        <v>0</v>
      </c>
    </row>
    <row r="23" spans="1:12" x14ac:dyDescent="0.25">
      <c r="A23">
        <f>'Relevé supplém. hémodialyse '!B30</f>
        <v>0</v>
      </c>
      <c r="B23">
        <f>'Relevé supplém. hémodialyse '!C30</f>
        <v>0</v>
      </c>
      <c r="C23" t="str">
        <f>'Relevé supplém. hémodialyse '!D30</f>
        <v>39.95.H1</v>
      </c>
      <c r="D23">
        <f>'Relevé supplém. hémodialyse '!E30</f>
        <v>0</v>
      </c>
      <c r="E23">
        <f>'Relevé supplém. hémodialyse '!F30</f>
        <v>0</v>
      </c>
      <c r="F23">
        <f>'Relevé supplém. hémodialyse '!G30</f>
        <v>0</v>
      </c>
      <c r="G23">
        <f>'Relevé supplém. hémodialyse '!H30</f>
        <v>0</v>
      </c>
      <c r="H23">
        <f>'Relevé supplém. hémodialyse '!I30</f>
        <v>0</v>
      </c>
      <c r="I23">
        <f>'Relevé supplém. hémodialyse '!J30</f>
        <v>0</v>
      </c>
      <c r="J23">
        <f>'Relevé supplém. hémodialyse '!K30</f>
        <v>0</v>
      </c>
      <c r="K23">
        <f>'Relevé supplém. hémodialyse '!L30</f>
        <v>0</v>
      </c>
      <c r="L23">
        <f>'Relevé supplém. hémodialyse '!M30</f>
        <v>0</v>
      </c>
    </row>
    <row r="24" spans="1:12" x14ac:dyDescent="0.25">
      <c r="A24">
        <f>'Relevé supplém. hémodialyse '!B31</f>
        <v>0</v>
      </c>
      <c r="B24">
        <f>'Relevé supplém. hémodialyse '!C31</f>
        <v>0</v>
      </c>
      <c r="C24" t="str">
        <f>'Relevé supplém. hémodialyse '!D31</f>
        <v>39.95.H1</v>
      </c>
      <c r="D24">
        <f>'Relevé supplém. hémodialyse '!E31</f>
        <v>0</v>
      </c>
      <c r="E24">
        <f>'Relevé supplém. hémodialyse '!F31</f>
        <v>0</v>
      </c>
      <c r="F24">
        <f>'Relevé supplém. hémodialyse '!G31</f>
        <v>0</v>
      </c>
      <c r="G24">
        <f>'Relevé supplém. hémodialyse '!H31</f>
        <v>0</v>
      </c>
      <c r="H24">
        <f>'Relevé supplém. hémodialyse '!I31</f>
        <v>0</v>
      </c>
      <c r="I24">
        <f>'Relevé supplém. hémodialyse '!J31</f>
        <v>0</v>
      </c>
      <c r="J24">
        <f>'Relevé supplém. hémodialyse '!K31</f>
        <v>0</v>
      </c>
      <c r="K24">
        <f>'Relevé supplém. hémodialyse '!L31</f>
        <v>0</v>
      </c>
      <c r="L24">
        <f>'Relevé supplém. hémodialyse '!M31</f>
        <v>0</v>
      </c>
    </row>
    <row r="25" spans="1:12" x14ac:dyDescent="0.25">
      <c r="A25">
        <f>'Relevé supplém. hémodialyse '!B32</f>
        <v>0</v>
      </c>
      <c r="B25">
        <f>'Relevé supplém. hémodialyse '!C32</f>
        <v>0</v>
      </c>
      <c r="C25" t="str">
        <f>'Relevé supplém. hémodialyse '!D32</f>
        <v>39.95.H1</v>
      </c>
      <c r="D25">
        <f>'Relevé supplém. hémodialyse '!E32</f>
        <v>0</v>
      </c>
      <c r="E25">
        <f>'Relevé supplém. hémodialyse '!F32</f>
        <v>0</v>
      </c>
      <c r="F25">
        <f>'Relevé supplém. hémodialyse '!G32</f>
        <v>0</v>
      </c>
      <c r="G25">
        <f>'Relevé supplém. hémodialyse '!H32</f>
        <v>0</v>
      </c>
      <c r="H25">
        <f>'Relevé supplém. hémodialyse '!I32</f>
        <v>0</v>
      </c>
      <c r="I25">
        <f>'Relevé supplém. hémodialyse '!J32</f>
        <v>0</v>
      </c>
      <c r="J25">
        <f>'Relevé supplém. hémodialyse '!K32</f>
        <v>0</v>
      </c>
      <c r="K25">
        <f>'Relevé supplém. hémodialyse '!L32</f>
        <v>0</v>
      </c>
      <c r="L25">
        <f>'Relevé supplém. hémodialyse '!M32</f>
        <v>0</v>
      </c>
    </row>
    <row r="26" spans="1:12" x14ac:dyDescent="0.25">
      <c r="A26">
        <f>'Relevé supplém. hémodialyse '!B33</f>
        <v>0</v>
      </c>
      <c r="B26">
        <f>'Relevé supplém. hémodialyse '!C33</f>
        <v>0</v>
      </c>
      <c r="C26" t="str">
        <f>'Relevé supplém. hémodialyse '!D33</f>
        <v>39.95.H1</v>
      </c>
      <c r="D26">
        <f>'Relevé supplém. hémodialyse '!E33</f>
        <v>0</v>
      </c>
      <c r="E26">
        <f>'Relevé supplém. hémodialyse '!F33</f>
        <v>0</v>
      </c>
      <c r="F26">
        <f>'Relevé supplém. hémodialyse '!G33</f>
        <v>0</v>
      </c>
      <c r="G26">
        <f>'Relevé supplém. hémodialyse '!H33</f>
        <v>0</v>
      </c>
      <c r="H26">
        <f>'Relevé supplém. hémodialyse '!I33</f>
        <v>0</v>
      </c>
      <c r="I26">
        <f>'Relevé supplém. hémodialyse '!J33</f>
        <v>0</v>
      </c>
      <c r="J26">
        <f>'Relevé supplém. hémodialyse '!K33</f>
        <v>0</v>
      </c>
      <c r="K26">
        <f>'Relevé supplém. hémodialyse '!L33</f>
        <v>0</v>
      </c>
      <c r="L26">
        <f>'Relevé supplém. hémodialyse '!M33</f>
        <v>0</v>
      </c>
    </row>
    <row r="27" spans="1:12" x14ac:dyDescent="0.25">
      <c r="A27">
        <f>'Relevé supplém. hémodialyse '!B34</f>
        <v>0</v>
      </c>
      <c r="B27">
        <f>'Relevé supplém. hémodialyse '!C34</f>
        <v>0</v>
      </c>
      <c r="C27" t="str">
        <f>'Relevé supplém. hémodialyse '!D34</f>
        <v>39.95.H1</v>
      </c>
      <c r="D27">
        <f>'Relevé supplém. hémodialyse '!E34</f>
        <v>0</v>
      </c>
      <c r="E27">
        <f>'Relevé supplém. hémodialyse '!F34</f>
        <v>0</v>
      </c>
      <c r="F27">
        <f>'Relevé supplém. hémodialyse '!G34</f>
        <v>0</v>
      </c>
      <c r="G27">
        <f>'Relevé supplém. hémodialyse '!H34</f>
        <v>0</v>
      </c>
      <c r="H27">
        <f>'Relevé supplém. hémodialyse '!I34</f>
        <v>0</v>
      </c>
      <c r="I27">
        <f>'Relevé supplém. hémodialyse '!J34</f>
        <v>0</v>
      </c>
      <c r="J27">
        <f>'Relevé supplém. hémodialyse '!K34</f>
        <v>0</v>
      </c>
      <c r="K27">
        <f>'Relevé supplém. hémodialyse '!L34</f>
        <v>0</v>
      </c>
      <c r="L27">
        <f>'Relevé supplém. hémodialyse '!M34</f>
        <v>0</v>
      </c>
    </row>
    <row r="28" spans="1:12" x14ac:dyDescent="0.25">
      <c r="A28">
        <f>'Relevé supplém. hémodialyse '!B35</f>
        <v>0</v>
      </c>
      <c r="B28">
        <f>'Relevé supplém. hémodialyse '!C35</f>
        <v>0</v>
      </c>
      <c r="C28" t="str">
        <f>'Relevé supplém. hémodialyse '!D35</f>
        <v>39.95.H1</v>
      </c>
      <c r="D28">
        <f>'Relevé supplém. hémodialyse '!E35</f>
        <v>0</v>
      </c>
      <c r="E28">
        <f>'Relevé supplém. hémodialyse '!F35</f>
        <v>0</v>
      </c>
      <c r="F28">
        <f>'Relevé supplém. hémodialyse '!G35</f>
        <v>0</v>
      </c>
      <c r="G28">
        <f>'Relevé supplém. hémodialyse '!H35</f>
        <v>0</v>
      </c>
      <c r="H28">
        <f>'Relevé supplém. hémodialyse '!I35</f>
        <v>0</v>
      </c>
      <c r="I28">
        <f>'Relevé supplém. hémodialyse '!J35</f>
        <v>0</v>
      </c>
      <c r="J28">
        <f>'Relevé supplém. hémodialyse '!K35</f>
        <v>0</v>
      </c>
      <c r="K28">
        <f>'Relevé supplém. hémodialyse '!L35</f>
        <v>0</v>
      </c>
      <c r="L28">
        <f>'Relevé supplém. hémodialyse '!M35</f>
        <v>0</v>
      </c>
    </row>
    <row r="29" spans="1:12" x14ac:dyDescent="0.25">
      <c r="A29">
        <f>'Relevé supplém. hémodialyse '!B36</f>
        <v>0</v>
      </c>
      <c r="B29">
        <f>'Relevé supplém. hémodialyse '!C36</f>
        <v>0</v>
      </c>
      <c r="C29" t="str">
        <f>'Relevé supplém. hémodialyse '!D36</f>
        <v>39.95.H1</v>
      </c>
      <c r="D29">
        <f>'Relevé supplém. hémodialyse '!E36</f>
        <v>0</v>
      </c>
      <c r="E29">
        <f>'Relevé supplém. hémodialyse '!F36</f>
        <v>0</v>
      </c>
      <c r="F29">
        <f>'Relevé supplém. hémodialyse '!G36</f>
        <v>0</v>
      </c>
      <c r="G29">
        <f>'Relevé supplém. hémodialyse '!H36</f>
        <v>0</v>
      </c>
      <c r="H29">
        <f>'Relevé supplém. hémodialyse '!I36</f>
        <v>0</v>
      </c>
      <c r="I29">
        <f>'Relevé supplém. hémodialyse '!J36</f>
        <v>0</v>
      </c>
      <c r="J29">
        <f>'Relevé supplém. hémodialyse '!K36</f>
        <v>0</v>
      </c>
      <c r="K29">
        <f>'Relevé supplém. hémodialyse '!L36</f>
        <v>0</v>
      </c>
      <c r="L29">
        <f>'Relevé supplém. hémodialyse '!M36</f>
        <v>0</v>
      </c>
    </row>
    <row r="30" spans="1:12" x14ac:dyDescent="0.25">
      <c r="A30">
        <f>'Relevé supplém. hémodialyse '!B37</f>
        <v>0</v>
      </c>
      <c r="B30">
        <f>'Relevé supplém. hémodialyse '!C37</f>
        <v>0</v>
      </c>
      <c r="C30" t="str">
        <f>'Relevé supplém. hémodialyse '!D37</f>
        <v>39.95.H1</v>
      </c>
      <c r="D30">
        <f>'Relevé supplém. hémodialyse '!E37</f>
        <v>0</v>
      </c>
      <c r="E30">
        <f>'Relevé supplém. hémodialyse '!F37</f>
        <v>0</v>
      </c>
      <c r="F30">
        <f>'Relevé supplém. hémodialyse '!G37</f>
        <v>0</v>
      </c>
      <c r="G30">
        <f>'Relevé supplém. hémodialyse '!H37</f>
        <v>0</v>
      </c>
      <c r="H30">
        <f>'Relevé supplém. hémodialyse '!I37</f>
        <v>0</v>
      </c>
      <c r="I30">
        <f>'Relevé supplém. hémodialyse '!J37</f>
        <v>0</v>
      </c>
      <c r="J30">
        <f>'Relevé supplém. hémodialyse '!K37</f>
        <v>0</v>
      </c>
      <c r="K30">
        <f>'Relevé supplém. hémodialyse '!L37</f>
        <v>0</v>
      </c>
      <c r="L30">
        <f>'Relevé supplém. hémodialyse '!M37</f>
        <v>0</v>
      </c>
    </row>
    <row r="31" spans="1:12" x14ac:dyDescent="0.25">
      <c r="A31">
        <f>'Relevé supplém. hémodialyse '!B38</f>
        <v>0</v>
      </c>
      <c r="B31">
        <f>'Relevé supplém. hémodialyse '!C38</f>
        <v>0</v>
      </c>
      <c r="C31" t="str">
        <f>'Relevé supplém. hémodialyse '!D38</f>
        <v>39.95.H1</v>
      </c>
      <c r="D31">
        <f>'Relevé supplém. hémodialyse '!E38</f>
        <v>0</v>
      </c>
      <c r="E31">
        <f>'Relevé supplém. hémodialyse '!F38</f>
        <v>0</v>
      </c>
      <c r="F31">
        <f>'Relevé supplém. hémodialyse '!G38</f>
        <v>0</v>
      </c>
      <c r="G31">
        <f>'Relevé supplém. hémodialyse '!H38</f>
        <v>0</v>
      </c>
      <c r="H31">
        <f>'Relevé supplém. hémodialyse '!I38</f>
        <v>0</v>
      </c>
      <c r="I31">
        <f>'Relevé supplém. hémodialyse '!J38</f>
        <v>0</v>
      </c>
      <c r="J31">
        <f>'Relevé supplém. hémodialyse '!K38</f>
        <v>0</v>
      </c>
      <c r="K31">
        <f>'Relevé supplém. hémodialyse '!L38</f>
        <v>0</v>
      </c>
      <c r="L31">
        <f>'Relevé supplém. hémodialyse '!M38</f>
        <v>0</v>
      </c>
    </row>
    <row r="32" spans="1:12" x14ac:dyDescent="0.25">
      <c r="A32">
        <f>'Relevé supplém. hémodialyse '!B39</f>
        <v>0</v>
      </c>
      <c r="B32">
        <f>'Relevé supplém. hémodialyse '!C39</f>
        <v>0</v>
      </c>
      <c r="C32" t="str">
        <f>'Relevé supplém. hémodialyse '!D39</f>
        <v>39.95.H1</v>
      </c>
      <c r="D32">
        <f>'Relevé supplém. hémodialyse '!E39</f>
        <v>0</v>
      </c>
      <c r="E32">
        <f>'Relevé supplém. hémodialyse '!F39</f>
        <v>0</v>
      </c>
      <c r="F32">
        <f>'Relevé supplém. hémodialyse '!G39</f>
        <v>0</v>
      </c>
      <c r="G32">
        <f>'Relevé supplém. hémodialyse '!H39</f>
        <v>0</v>
      </c>
      <c r="H32">
        <f>'Relevé supplém. hémodialyse '!I39</f>
        <v>0</v>
      </c>
      <c r="I32">
        <f>'Relevé supplém. hémodialyse '!J39</f>
        <v>0</v>
      </c>
      <c r="J32">
        <f>'Relevé supplém. hémodialyse '!K39</f>
        <v>0</v>
      </c>
      <c r="K32">
        <f>'Relevé supplém. hémodialyse '!L39</f>
        <v>0</v>
      </c>
      <c r="L32">
        <f>'Relevé supplém. hémodialyse '!M39</f>
        <v>0</v>
      </c>
    </row>
    <row r="33" spans="1:12" x14ac:dyDescent="0.25">
      <c r="A33">
        <f>'Relevé supplém. hémodialyse '!B40</f>
        <v>0</v>
      </c>
      <c r="B33">
        <f>'Relevé supplém. hémodialyse '!C40</f>
        <v>0</v>
      </c>
      <c r="C33" t="str">
        <f>'Relevé supplém. hémodialyse '!D40</f>
        <v>39.95.H1</v>
      </c>
      <c r="D33">
        <f>'Relevé supplém. hémodialyse '!E40</f>
        <v>0</v>
      </c>
      <c r="E33">
        <f>'Relevé supplém. hémodialyse '!F40</f>
        <v>0</v>
      </c>
      <c r="F33">
        <f>'Relevé supplém. hémodialyse '!G40</f>
        <v>0</v>
      </c>
      <c r="G33">
        <f>'Relevé supplém. hémodialyse '!H40</f>
        <v>0</v>
      </c>
      <c r="H33">
        <f>'Relevé supplém. hémodialyse '!I40</f>
        <v>0</v>
      </c>
      <c r="I33">
        <f>'Relevé supplém. hémodialyse '!J40</f>
        <v>0</v>
      </c>
      <c r="J33">
        <f>'Relevé supplém. hémodialyse '!K40</f>
        <v>0</v>
      </c>
      <c r="K33">
        <f>'Relevé supplém. hémodialyse '!L40</f>
        <v>0</v>
      </c>
      <c r="L33">
        <f>'Relevé supplém. hémodialyse '!M40</f>
        <v>0</v>
      </c>
    </row>
    <row r="34" spans="1:12" x14ac:dyDescent="0.25">
      <c r="A34">
        <f>'Relevé supplém. hémodialyse '!B41</f>
        <v>0</v>
      </c>
      <c r="B34">
        <f>'Relevé supplém. hémodialyse '!C41</f>
        <v>0</v>
      </c>
      <c r="C34" t="str">
        <f>'Relevé supplém. hémodialyse '!D41</f>
        <v>39.95.H1</v>
      </c>
      <c r="D34">
        <f>'Relevé supplém. hémodialyse '!E41</f>
        <v>0</v>
      </c>
      <c r="E34">
        <f>'Relevé supplém. hémodialyse '!F41</f>
        <v>0</v>
      </c>
      <c r="F34">
        <f>'Relevé supplém. hémodialyse '!G41</f>
        <v>0</v>
      </c>
      <c r="G34">
        <f>'Relevé supplém. hémodialyse '!H41</f>
        <v>0</v>
      </c>
      <c r="H34">
        <f>'Relevé supplém. hémodialyse '!I41</f>
        <v>0</v>
      </c>
      <c r="I34">
        <f>'Relevé supplém. hémodialyse '!J41</f>
        <v>0</v>
      </c>
      <c r="J34">
        <f>'Relevé supplém. hémodialyse '!K41</f>
        <v>0</v>
      </c>
      <c r="K34">
        <f>'Relevé supplém. hémodialyse '!L41</f>
        <v>0</v>
      </c>
      <c r="L34">
        <f>'Relevé supplém. hémodialyse '!M41</f>
        <v>0</v>
      </c>
    </row>
    <row r="35" spans="1:12" x14ac:dyDescent="0.25">
      <c r="A35">
        <f>'Relevé supplém. hémodialyse '!B42</f>
        <v>0</v>
      </c>
      <c r="B35">
        <f>'Relevé supplém. hémodialyse '!C42</f>
        <v>0</v>
      </c>
      <c r="C35" t="str">
        <f>'Relevé supplém. hémodialyse '!D42</f>
        <v>39.95.H1</v>
      </c>
      <c r="D35">
        <f>'Relevé supplém. hémodialyse '!E42</f>
        <v>0</v>
      </c>
      <c r="E35">
        <f>'Relevé supplém. hémodialyse '!F42</f>
        <v>0</v>
      </c>
      <c r="F35">
        <f>'Relevé supplém. hémodialyse '!G42</f>
        <v>0</v>
      </c>
      <c r="G35">
        <f>'Relevé supplém. hémodialyse '!H42</f>
        <v>0</v>
      </c>
      <c r="H35">
        <f>'Relevé supplém. hémodialyse '!I42</f>
        <v>0</v>
      </c>
      <c r="I35">
        <f>'Relevé supplém. hémodialyse '!J42</f>
        <v>0</v>
      </c>
      <c r="J35">
        <f>'Relevé supplém. hémodialyse '!K42</f>
        <v>0</v>
      </c>
      <c r="K35">
        <f>'Relevé supplém. hémodialyse '!L42</f>
        <v>0</v>
      </c>
      <c r="L35">
        <f>'Relevé supplém. hémodialyse '!M42</f>
        <v>0</v>
      </c>
    </row>
    <row r="36" spans="1:12" x14ac:dyDescent="0.25">
      <c r="A36">
        <f>'Relevé supplém. hémodialyse '!B43</f>
        <v>0</v>
      </c>
      <c r="B36">
        <f>'Relevé supplém. hémodialyse '!C43</f>
        <v>0</v>
      </c>
      <c r="C36" t="str">
        <f>'Relevé supplém. hémodialyse '!D43</f>
        <v>39.95.H1</v>
      </c>
      <c r="D36">
        <f>'Relevé supplém. hémodialyse '!E43</f>
        <v>0</v>
      </c>
      <c r="E36">
        <f>'Relevé supplém. hémodialyse '!F43</f>
        <v>0</v>
      </c>
      <c r="F36">
        <f>'Relevé supplém. hémodialyse '!G43</f>
        <v>0</v>
      </c>
      <c r="G36">
        <f>'Relevé supplém. hémodialyse '!H43</f>
        <v>0</v>
      </c>
      <c r="H36">
        <f>'Relevé supplém. hémodialyse '!I43</f>
        <v>0</v>
      </c>
      <c r="I36">
        <f>'Relevé supplém. hémodialyse '!J43</f>
        <v>0</v>
      </c>
      <c r="J36">
        <f>'Relevé supplém. hémodialyse '!K43</f>
        <v>0</v>
      </c>
      <c r="K36">
        <f>'Relevé supplém. hémodialyse '!L43</f>
        <v>0</v>
      </c>
      <c r="L36">
        <f>'Relevé supplém. hémodialyse '!M43</f>
        <v>0</v>
      </c>
    </row>
    <row r="37" spans="1:12" x14ac:dyDescent="0.25">
      <c r="A37">
        <f>'Relevé supplém. hémodialyse '!B44</f>
        <v>0</v>
      </c>
      <c r="B37">
        <f>'Relevé supplém. hémodialyse '!C44</f>
        <v>0</v>
      </c>
      <c r="C37" t="str">
        <f>'Relevé supplém. hémodialyse '!D44</f>
        <v>39.95.H1</v>
      </c>
      <c r="D37">
        <f>'Relevé supplém. hémodialyse '!E44</f>
        <v>0</v>
      </c>
      <c r="E37">
        <f>'Relevé supplém. hémodialyse '!F44</f>
        <v>0</v>
      </c>
      <c r="F37">
        <f>'Relevé supplém. hémodialyse '!G44</f>
        <v>0</v>
      </c>
      <c r="G37">
        <f>'Relevé supplém. hémodialyse '!H44</f>
        <v>0</v>
      </c>
      <c r="H37">
        <f>'Relevé supplém. hémodialyse '!I44</f>
        <v>0</v>
      </c>
      <c r="I37">
        <f>'Relevé supplém. hémodialyse '!J44</f>
        <v>0</v>
      </c>
      <c r="J37">
        <f>'Relevé supplém. hémodialyse '!K44</f>
        <v>0</v>
      </c>
      <c r="K37">
        <f>'Relevé supplém. hémodialyse '!L44</f>
        <v>0</v>
      </c>
      <c r="L37">
        <f>'Relevé supplém. hémodialyse '!M44</f>
        <v>0</v>
      </c>
    </row>
    <row r="38" spans="1:12" x14ac:dyDescent="0.25">
      <c r="A38">
        <f>'Relevé supplém. hémodialyse '!B45</f>
        <v>0</v>
      </c>
      <c r="B38">
        <f>'Relevé supplém. hémodialyse '!C45</f>
        <v>0</v>
      </c>
      <c r="C38" t="str">
        <f>'Relevé supplém. hémodialyse '!D45</f>
        <v>39.95.H1</v>
      </c>
      <c r="D38">
        <f>'Relevé supplém. hémodialyse '!E45</f>
        <v>0</v>
      </c>
      <c r="E38">
        <f>'Relevé supplém. hémodialyse '!F45</f>
        <v>0</v>
      </c>
      <c r="F38">
        <f>'Relevé supplém. hémodialyse '!G45</f>
        <v>0</v>
      </c>
      <c r="G38">
        <f>'Relevé supplém. hémodialyse '!H45</f>
        <v>0</v>
      </c>
      <c r="H38">
        <f>'Relevé supplém. hémodialyse '!I45</f>
        <v>0</v>
      </c>
      <c r="I38">
        <f>'Relevé supplém. hémodialyse '!J45</f>
        <v>0</v>
      </c>
      <c r="J38">
        <f>'Relevé supplém. hémodialyse '!K45</f>
        <v>0</v>
      </c>
      <c r="K38">
        <f>'Relevé supplém. hémodialyse '!L45</f>
        <v>0</v>
      </c>
      <c r="L38">
        <f>'Relevé supplém. hémodialyse '!M45</f>
        <v>0</v>
      </c>
    </row>
    <row r="39" spans="1:12" x14ac:dyDescent="0.25">
      <c r="A39">
        <f>'Relevé supplém. hémodialyse '!B46</f>
        <v>0</v>
      </c>
      <c r="B39">
        <f>'Relevé supplém. hémodialyse '!C46</f>
        <v>0</v>
      </c>
      <c r="C39" t="str">
        <f>'Relevé supplém. hémodialyse '!D46</f>
        <v>39.95.H1</v>
      </c>
      <c r="D39">
        <f>'Relevé supplém. hémodialyse '!E46</f>
        <v>0</v>
      </c>
      <c r="E39">
        <f>'Relevé supplém. hémodialyse '!F46</f>
        <v>0</v>
      </c>
      <c r="F39">
        <f>'Relevé supplém. hémodialyse '!G46</f>
        <v>0</v>
      </c>
      <c r="G39">
        <f>'Relevé supplém. hémodialyse '!H46</f>
        <v>0</v>
      </c>
      <c r="H39">
        <f>'Relevé supplém. hémodialyse '!I46</f>
        <v>0</v>
      </c>
      <c r="I39">
        <f>'Relevé supplém. hémodialyse '!J46</f>
        <v>0</v>
      </c>
      <c r="J39">
        <f>'Relevé supplém. hémodialyse '!K46</f>
        <v>0</v>
      </c>
      <c r="K39">
        <f>'Relevé supplém. hémodialyse '!L46</f>
        <v>0</v>
      </c>
      <c r="L39">
        <f>'Relevé supplém. hémodialyse '!M46</f>
        <v>0</v>
      </c>
    </row>
    <row r="40" spans="1:12" x14ac:dyDescent="0.25">
      <c r="A40">
        <f>'Relevé supplém. hémodialyse '!B47</f>
        <v>0</v>
      </c>
      <c r="B40">
        <f>'Relevé supplém. hémodialyse '!C47</f>
        <v>0</v>
      </c>
      <c r="C40" t="str">
        <f>'Relevé supplém. hémodialyse '!D47</f>
        <v>39.95.H1</v>
      </c>
      <c r="D40">
        <f>'Relevé supplém. hémodialyse '!E47</f>
        <v>0</v>
      </c>
      <c r="E40">
        <f>'Relevé supplém. hémodialyse '!F47</f>
        <v>0</v>
      </c>
      <c r="F40">
        <f>'Relevé supplém. hémodialyse '!G47</f>
        <v>0</v>
      </c>
      <c r="G40">
        <f>'Relevé supplém. hémodialyse '!H47</f>
        <v>0</v>
      </c>
      <c r="H40">
        <f>'Relevé supplém. hémodialyse '!I47</f>
        <v>0</v>
      </c>
      <c r="I40">
        <f>'Relevé supplém. hémodialyse '!J47</f>
        <v>0</v>
      </c>
      <c r="J40">
        <f>'Relevé supplém. hémodialyse '!K47</f>
        <v>0</v>
      </c>
      <c r="K40">
        <f>'Relevé supplém. hémodialyse '!L47</f>
        <v>0</v>
      </c>
      <c r="L40">
        <f>'Relevé supplém. hémodialyse '!M47</f>
        <v>0</v>
      </c>
    </row>
    <row r="41" spans="1:12" x14ac:dyDescent="0.25">
      <c r="A41">
        <f>'Relevé supplém. hémodialyse '!B48</f>
        <v>0</v>
      </c>
      <c r="B41">
        <f>'Relevé supplém. hémodialyse '!C48</f>
        <v>0</v>
      </c>
      <c r="C41" t="str">
        <f>'Relevé supplém. hémodialyse '!D48</f>
        <v>39.95.H1</v>
      </c>
      <c r="D41">
        <f>'Relevé supplém. hémodialyse '!E48</f>
        <v>0</v>
      </c>
      <c r="E41">
        <f>'Relevé supplém. hémodialyse '!F48</f>
        <v>0</v>
      </c>
      <c r="F41">
        <f>'Relevé supplém. hémodialyse '!G48</f>
        <v>0</v>
      </c>
      <c r="G41">
        <f>'Relevé supplém. hémodialyse '!H48</f>
        <v>0</v>
      </c>
      <c r="H41">
        <f>'Relevé supplém. hémodialyse '!I48</f>
        <v>0</v>
      </c>
      <c r="I41">
        <f>'Relevé supplém. hémodialyse '!J48</f>
        <v>0</v>
      </c>
      <c r="J41">
        <f>'Relevé supplém. hémodialyse '!K48</f>
        <v>0</v>
      </c>
      <c r="K41">
        <f>'Relevé supplém. hémodialyse '!L48</f>
        <v>0</v>
      </c>
      <c r="L41">
        <f>'Relevé supplém. hémodialyse '!M48</f>
        <v>0</v>
      </c>
    </row>
    <row r="42" spans="1:12" x14ac:dyDescent="0.25">
      <c r="A42">
        <f>'Relevé supplém. hémodialyse '!B49</f>
        <v>0</v>
      </c>
      <c r="B42">
        <f>'Relevé supplém. hémodialyse '!C49</f>
        <v>0</v>
      </c>
      <c r="C42" t="str">
        <f>'Relevé supplém. hémodialyse '!D49</f>
        <v>39.95.H1</v>
      </c>
      <c r="D42">
        <f>'Relevé supplém. hémodialyse '!E49</f>
        <v>0</v>
      </c>
      <c r="E42">
        <f>'Relevé supplém. hémodialyse '!F49</f>
        <v>0</v>
      </c>
      <c r="F42">
        <f>'Relevé supplém. hémodialyse '!G49</f>
        <v>0</v>
      </c>
      <c r="G42">
        <f>'Relevé supplém. hémodialyse '!H49</f>
        <v>0</v>
      </c>
      <c r="H42">
        <f>'Relevé supplém. hémodialyse '!I49</f>
        <v>0</v>
      </c>
      <c r="I42">
        <f>'Relevé supplém. hémodialyse '!J49</f>
        <v>0</v>
      </c>
      <c r="J42">
        <f>'Relevé supplém. hémodialyse '!K49</f>
        <v>0</v>
      </c>
      <c r="K42">
        <f>'Relevé supplém. hémodialyse '!L49</f>
        <v>0</v>
      </c>
      <c r="L42">
        <f>'Relevé supplém. hémodialyse '!M49</f>
        <v>0</v>
      </c>
    </row>
    <row r="43" spans="1:12" x14ac:dyDescent="0.25">
      <c r="A43">
        <f>'Relevé supplém. hémodialyse '!B50</f>
        <v>0</v>
      </c>
      <c r="B43">
        <f>'Relevé supplém. hémodialyse '!C50</f>
        <v>0</v>
      </c>
      <c r="C43" t="str">
        <f>'Relevé supplém. hémodialyse '!D50</f>
        <v>39.95.H1</v>
      </c>
      <c r="D43">
        <f>'Relevé supplém. hémodialyse '!E50</f>
        <v>0</v>
      </c>
      <c r="E43">
        <f>'Relevé supplém. hémodialyse '!F50</f>
        <v>0</v>
      </c>
      <c r="F43">
        <f>'Relevé supplém. hémodialyse '!G50</f>
        <v>0</v>
      </c>
      <c r="G43">
        <f>'Relevé supplém. hémodialyse '!H50</f>
        <v>0</v>
      </c>
      <c r="H43">
        <f>'Relevé supplém. hémodialyse '!I50</f>
        <v>0</v>
      </c>
      <c r="I43">
        <f>'Relevé supplém. hémodialyse '!J50</f>
        <v>0</v>
      </c>
      <c r="J43">
        <f>'Relevé supplém. hémodialyse '!K50</f>
        <v>0</v>
      </c>
      <c r="K43">
        <f>'Relevé supplém. hémodialyse '!L50</f>
        <v>0</v>
      </c>
      <c r="L43">
        <f>'Relevé supplém. hémodialyse '!M50</f>
        <v>0</v>
      </c>
    </row>
    <row r="44" spans="1:12" x14ac:dyDescent="0.25">
      <c r="A44">
        <f>'Relevé supplém. hémodialyse '!B51</f>
        <v>0</v>
      </c>
      <c r="B44">
        <f>'Relevé supplém. hémodialyse '!C51</f>
        <v>0</v>
      </c>
      <c r="C44" t="str">
        <f>'Relevé supplém. hémodialyse '!D51</f>
        <v>39.95.H1</v>
      </c>
      <c r="D44">
        <f>'Relevé supplém. hémodialyse '!E51</f>
        <v>0</v>
      </c>
      <c r="E44">
        <f>'Relevé supplém. hémodialyse '!F51</f>
        <v>0</v>
      </c>
      <c r="F44">
        <f>'Relevé supplém. hémodialyse '!G51</f>
        <v>0</v>
      </c>
      <c r="G44">
        <f>'Relevé supplém. hémodialyse '!H51</f>
        <v>0</v>
      </c>
      <c r="H44">
        <f>'Relevé supplém. hémodialyse '!I51</f>
        <v>0</v>
      </c>
      <c r="I44">
        <f>'Relevé supplém. hémodialyse '!J51</f>
        <v>0</v>
      </c>
      <c r="J44">
        <f>'Relevé supplém. hémodialyse '!K51</f>
        <v>0</v>
      </c>
      <c r="K44">
        <f>'Relevé supplém. hémodialyse '!L51</f>
        <v>0</v>
      </c>
      <c r="L44">
        <f>'Relevé supplém. hémodialyse '!M51</f>
        <v>0</v>
      </c>
    </row>
    <row r="45" spans="1:12" x14ac:dyDescent="0.25">
      <c r="A45">
        <f>'Relevé supplém. hémodialyse '!B52</f>
        <v>0</v>
      </c>
      <c r="B45">
        <f>'Relevé supplém. hémodialyse '!C52</f>
        <v>0</v>
      </c>
      <c r="C45" t="str">
        <f>'Relevé supplém. hémodialyse '!D52</f>
        <v>39.95.H1</v>
      </c>
      <c r="D45">
        <f>'Relevé supplém. hémodialyse '!E52</f>
        <v>0</v>
      </c>
      <c r="E45">
        <f>'Relevé supplém. hémodialyse '!F52</f>
        <v>0</v>
      </c>
      <c r="F45">
        <f>'Relevé supplém. hémodialyse '!G52</f>
        <v>0</v>
      </c>
      <c r="G45">
        <f>'Relevé supplém. hémodialyse '!H52</f>
        <v>0</v>
      </c>
      <c r="H45">
        <f>'Relevé supplém. hémodialyse '!I52</f>
        <v>0</v>
      </c>
      <c r="I45">
        <f>'Relevé supplém. hémodialyse '!J52</f>
        <v>0</v>
      </c>
      <c r="J45">
        <f>'Relevé supplém. hémodialyse '!K52</f>
        <v>0</v>
      </c>
      <c r="K45">
        <f>'Relevé supplém. hémodialyse '!L52</f>
        <v>0</v>
      </c>
      <c r="L45">
        <f>'Relevé supplém. hémodialyse '!M52</f>
        <v>0</v>
      </c>
    </row>
    <row r="46" spans="1:12" x14ac:dyDescent="0.25">
      <c r="A46">
        <f>'Relevé supplém. hémodialyse '!B53</f>
        <v>0</v>
      </c>
      <c r="B46">
        <f>'Relevé supplém. hémodialyse '!C53</f>
        <v>0</v>
      </c>
      <c r="C46" t="str">
        <f>'Relevé supplém. hémodialyse '!D53</f>
        <v>39.95.H1</v>
      </c>
      <c r="D46">
        <f>'Relevé supplém. hémodialyse '!E53</f>
        <v>0</v>
      </c>
      <c r="E46">
        <f>'Relevé supplém. hémodialyse '!F53</f>
        <v>0</v>
      </c>
      <c r="F46">
        <f>'Relevé supplém. hémodialyse '!G53</f>
        <v>0</v>
      </c>
      <c r="G46">
        <f>'Relevé supplém. hémodialyse '!H53</f>
        <v>0</v>
      </c>
      <c r="H46">
        <f>'Relevé supplém. hémodialyse '!I53</f>
        <v>0</v>
      </c>
      <c r="I46">
        <f>'Relevé supplém. hémodialyse '!J53</f>
        <v>0</v>
      </c>
      <c r="J46">
        <f>'Relevé supplém. hémodialyse '!K53</f>
        <v>0</v>
      </c>
      <c r="K46">
        <f>'Relevé supplém. hémodialyse '!L53</f>
        <v>0</v>
      </c>
      <c r="L46">
        <f>'Relevé supplém. hémodialyse '!M53</f>
        <v>0</v>
      </c>
    </row>
    <row r="47" spans="1:12" x14ac:dyDescent="0.25">
      <c r="A47">
        <f>'Relevé supplém. hémodialyse '!B54</f>
        <v>0</v>
      </c>
      <c r="B47">
        <f>'Relevé supplém. hémodialyse '!C54</f>
        <v>0</v>
      </c>
      <c r="C47" t="str">
        <f>'Relevé supplém. hémodialyse '!D54</f>
        <v>39.95.H1</v>
      </c>
      <c r="D47">
        <f>'Relevé supplém. hémodialyse '!E54</f>
        <v>0</v>
      </c>
      <c r="E47">
        <f>'Relevé supplém. hémodialyse '!F54</f>
        <v>0</v>
      </c>
      <c r="F47">
        <f>'Relevé supplém. hémodialyse '!G54</f>
        <v>0</v>
      </c>
      <c r="G47">
        <f>'Relevé supplém. hémodialyse '!H54</f>
        <v>0</v>
      </c>
      <c r="H47">
        <f>'Relevé supplém. hémodialyse '!I54</f>
        <v>0</v>
      </c>
      <c r="I47">
        <f>'Relevé supplém. hémodialyse '!J54</f>
        <v>0</v>
      </c>
      <c r="J47">
        <f>'Relevé supplém. hémodialyse '!K54</f>
        <v>0</v>
      </c>
      <c r="K47">
        <f>'Relevé supplém. hémodialyse '!L54</f>
        <v>0</v>
      </c>
      <c r="L47">
        <f>'Relevé supplém. hémodialyse '!M54</f>
        <v>0</v>
      </c>
    </row>
    <row r="48" spans="1:12" x14ac:dyDescent="0.25">
      <c r="A48">
        <f>'Relevé supplém. hémodialyse '!B55</f>
        <v>0</v>
      </c>
      <c r="B48">
        <f>'Relevé supplém. hémodialyse '!C55</f>
        <v>0</v>
      </c>
      <c r="C48" t="str">
        <f>'Relevé supplém. hémodialyse '!D55</f>
        <v>39.95.H1</v>
      </c>
      <c r="D48">
        <f>'Relevé supplém. hémodialyse '!E55</f>
        <v>0</v>
      </c>
      <c r="E48">
        <f>'Relevé supplém. hémodialyse '!F55</f>
        <v>0</v>
      </c>
      <c r="F48">
        <f>'Relevé supplém. hémodialyse '!G55</f>
        <v>0</v>
      </c>
      <c r="G48">
        <f>'Relevé supplém. hémodialyse '!H55</f>
        <v>0</v>
      </c>
      <c r="H48">
        <f>'Relevé supplém. hémodialyse '!I55</f>
        <v>0</v>
      </c>
      <c r="I48">
        <f>'Relevé supplém. hémodialyse '!J55</f>
        <v>0</v>
      </c>
      <c r="J48">
        <f>'Relevé supplém. hémodialyse '!K55</f>
        <v>0</v>
      </c>
      <c r="K48">
        <f>'Relevé supplém. hémodialyse '!L55</f>
        <v>0</v>
      </c>
      <c r="L48">
        <f>'Relevé supplém. hémodialyse '!M55</f>
        <v>0</v>
      </c>
    </row>
    <row r="49" spans="1:12" x14ac:dyDescent="0.25">
      <c r="A49">
        <f>'Relevé supplém. hémodialyse '!B56</f>
        <v>0</v>
      </c>
      <c r="B49">
        <f>'Relevé supplém. hémodialyse '!C56</f>
        <v>0</v>
      </c>
      <c r="C49" t="str">
        <f>'Relevé supplém. hémodialyse '!D56</f>
        <v>39.95.H1</v>
      </c>
      <c r="D49">
        <f>'Relevé supplém. hémodialyse '!E56</f>
        <v>0</v>
      </c>
      <c r="E49">
        <f>'Relevé supplém. hémodialyse '!F56</f>
        <v>0</v>
      </c>
      <c r="F49">
        <f>'Relevé supplém. hémodialyse '!G56</f>
        <v>0</v>
      </c>
      <c r="G49">
        <f>'Relevé supplém. hémodialyse '!H56</f>
        <v>0</v>
      </c>
      <c r="H49">
        <f>'Relevé supplém. hémodialyse '!I56</f>
        <v>0</v>
      </c>
      <c r="I49">
        <f>'Relevé supplém. hémodialyse '!J56</f>
        <v>0</v>
      </c>
      <c r="J49">
        <f>'Relevé supplém. hémodialyse '!K56</f>
        <v>0</v>
      </c>
      <c r="K49">
        <f>'Relevé supplém. hémodialyse '!L56</f>
        <v>0</v>
      </c>
      <c r="L49">
        <f>'Relevé supplém. hémodialyse '!M56</f>
        <v>0</v>
      </c>
    </row>
    <row r="50" spans="1:12" x14ac:dyDescent="0.25">
      <c r="A50">
        <f>'Relevé supplém. hémodialyse '!B57</f>
        <v>0</v>
      </c>
      <c r="B50">
        <f>'Relevé supplém. hémodialyse '!C57</f>
        <v>0</v>
      </c>
      <c r="C50" t="str">
        <f>'Relevé supplém. hémodialyse '!D57</f>
        <v>39.95.H1</v>
      </c>
      <c r="D50">
        <f>'Relevé supplém. hémodialyse '!E57</f>
        <v>0</v>
      </c>
      <c r="E50">
        <f>'Relevé supplém. hémodialyse '!F57</f>
        <v>0</v>
      </c>
      <c r="F50">
        <f>'Relevé supplém. hémodialyse '!G57</f>
        <v>0</v>
      </c>
      <c r="G50">
        <f>'Relevé supplém. hémodialyse '!H57</f>
        <v>0</v>
      </c>
      <c r="H50">
        <f>'Relevé supplém. hémodialyse '!I57</f>
        <v>0</v>
      </c>
      <c r="I50">
        <f>'Relevé supplém. hémodialyse '!J57</f>
        <v>0</v>
      </c>
      <c r="J50">
        <f>'Relevé supplém. hémodialyse '!K57</f>
        <v>0</v>
      </c>
      <c r="K50">
        <f>'Relevé supplém. hémodialyse '!L57</f>
        <v>0</v>
      </c>
      <c r="L50">
        <f>'Relevé supplém. hémodialyse '!M57</f>
        <v>0</v>
      </c>
    </row>
    <row r="51" spans="1:12" x14ac:dyDescent="0.25">
      <c r="A51">
        <f>'Relevé supplém. hémodialyse '!B58</f>
        <v>0</v>
      </c>
      <c r="B51">
        <f>'Relevé supplém. hémodialyse '!C58</f>
        <v>0</v>
      </c>
      <c r="C51" t="str">
        <f>'Relevé supplém. hémodialyse '!D58</f>
        <v>39.95.H1</v>
      </c>
      <c r="D51">
        <f>'Relevé supplém. hémodialyse '!E58</f>
        <v>0</v>
      </c>
      <c r="E51">
        <f>'Relevé supplém. hémodialyse '!F58</f>
        <v>0</v>
      </c>
      <c r="F51">
        <f>'Relevé supplém. hémodialyse '!G58</f>
        <v>0</v>
      </c>
      <c r="G51">
        <f>'Relevé supplém. hémodialyse '!H58</f>
        <v>0</v>
      </c>
      <c r="H51">
        <f>'Relevé supplém. hémodialyse '!I58</f>
        <v>0</v>
      </c>
      <c r="I51">
        <f>'Relevé supplém. hémodialyse '!J58</f>
        <v>0</v>
      </c>
      <c r="J51">
        <f>'Relevé supplém. hémodialyse '!K58</f>
        <v>0</v>
      </c>
      <c r="K51">
        <f>'Relevé supplém. hémodialyse '!L58</f>
        <v>0</v>
      </c>
      <c r="L51">
        <f>'Relevé supplém. hémodialyse '!M58</f>
        <v>0</v>
      </c>
    </row>
    <row r="52" spans="1:12" x14ac:dyDescent="0.25">
      <c r="A52">
        <f>'Relevé supplém. hémodialyse '!B59</f>
        <v>0</v>
      </c>
      <c r="B52">
        <f>'Relevé supplém. hémodialyse '!C59</f>
        <v>0</v>
      </c>
      <c r="C52" t="str">
        <f>'Relevé supplém. hémodialyse '!D59</f>
        <v>39.95.H1</v>
      </c>
      <c r="D52">
        <f>'Relevé supplém. hémodialyse '!E59</f>
        <v>0</v>
      </c>
      <c r="E52">
        <f>'Relevé supplém. hémodialyse '!F59</f>
        <v>0</v>
      </c>
      <c r="F52">
        <f>'Relevé supplém. hémodialyse '!G59</f>
        <v>0</v>
      </c>
      <c r="G52">
        <f>'Relevé supplém. hémodialyse '!H59</f>
        <v>0</v>
      </c>
      <c r="H52">
        <f>'Relevé supplém. hémodialyse '!I59</f>
        <v>0</v>
      </c>
      <c r="I52">
        <f>'Relevé supplém. hémodialyse '!J59</f>
        <v>0</v>
      </c>
      <c r="J52">
        <f>'Relevé supplém. hémodialyse '!K59</f>
        <v>0</v>
      </c>
      <c r="K52">
        <f>'Relevé supplém. hémodialyse '!L59</f>
        <v>0</v>
      </c>
      <c r="L52">
        <f>'Relevé supplém. hémodialyse '!M59</f>
        <v>0</v>
      </c>
    </row>
    <row r="53" spans="1:12" x14ac:dyDescent="0.25">
      <c r="A53">
        <f>'Relevé supplém. hémodialyse '!B60</f>
        <v>0</v>
      </c>
      <c r="B53">
        <f>'Relevé supplém. hémodialyse '!C60</f>
        <v>0</v>
      </c>
      <c r="C53" t="str">
        <f>'Relevé supplém. hémodialyse '!D60</f>
        <v>39.95.H1</v>
      </c>
      <c r="D53">
        <f>'Relevé supplém. hémodialyse '!E60</f>
        <v>0</v>
      </c>
      <c r="E53">
        <f>'Relevé supplém. hémodialyse '!F60</f>
        <v>0</v>
      </c>
      <c r="F53">
        <f>'Relevé supplém. hémodialyse '!G60</f>
        <v>0</v>
      </c>
      <c r="G53">
        <f>'Relevé supplém. hémodialyse '!H60</f>
        <v>0</v>
      </c>
      <c r="H53">
        <f>'Relevé supplém. hémodialyse '!I60</f>
        <v>0</v>
      </c>
      <c r="I53">
        <f>'Relevé supplém. hémodialyse '!J60</f>
        <v>0</v>
      </c>
      <c r="J53">
        <f>'Relevé supplém. hémodialyse '!K60</f>
        <v>0</v>
      </c>
      <c r="K53">
        <f>'Relevé supplém. hémodialyse '!L60</f>
        <v>0</v>
      </c>
      <c r="L53">
        <f>'Relevé supplém. hémodialyse '!M60</f>
        <v>0</v>
      </c>
    </row>
    <row r="54" spans="1:12" x14ac:dyDescent="0.25">
      <c r="A54">
        <f>'Relevé supplém. hémodialyse '!B61</f>
        <v>0</v>
      </c>
      <c r="B54">
        <f>'Relevé supplém. hémodialyse '!C61</f>
        <v>0</v>
      </c>
      <c r="C54" t="str">
        <f>'Relevé supplém. hémodialyse '!D61</f>
        <v>39.95.H1</v>
      </c>
      <c r="D54">
        <f>'Relevé supplém. hémodialyse '!E61</f>
        <v>0</v>
      </c>
      <c r="E54">
        <f>'Relevé supplém. hémodialyse '!F61</f>
        <v>0</v>
      </c>
      <c r="F54">
        <f>'Relevé supplém. hémodialyse '!G61</f>
        <v>0</v>
      </c>
      <c r="G54">
        <f>'Relevé supplém. hémodialyse '!H61</f>
        <v>0</v>
      </c>
      <c r="H54">
        <f>'Relevé supplém. hémodialyse '!I61</f>
        <v>0</v>
      </c>
      <c r="I54">
        <f>'Relevé supplém. hémodialyse '!J61</f>
        <v>0</v>
      </c>
      <c r="J54">
        <f>'Relevé supplém. hémodialyse '!K61</f>
        <v>0</v>
      </c>
      <c r="K54">
        <f>'Relevé supplém. hémodialyse '!L61</f>
        <v>0</v>
      </c>
      <c r="L54">
        <f>'Relevé supplém. hémodialyse '!M61</f>
        <v>0</v>
      </c>
    </row>
    <row r="55" spans="1:12" x14ac:dyDescent="0.25">
      <c r="A55">
        <f>'Relevé supplém. hémodialyse '!B62</f>
        <v>0</v>
      </c>
      <c r="B55">
        <f>'Relevé supplém. hémodialyse '!C62</f>
        <v>0</v>
      </c>
      <c r="C55" t="str">
        <f>'Relevé supplém. hémodialyse '!D62</f>
        <v>39.95.H1</v>
      </c>
      <c r="D55">
        <f>'Relevé supplém. hémodialyse '!E62</f>
        <v>0</v>
      </c>
      <c r="E55">
        <f>'Relevé supplém. hémodialyse '!F62</f>
        <v>0</v>
      </c>
      <c r="F55">
        <f>'Relevé supplém. hémodialyse '!G62</f>
        <v>0</v>
      </c>
      <c r="G55">
        <f>'Relevé supplém. hémodialyse '!H62</f>
        <v>0</v>
      </c>
      <c r="H55">
        <f>'Relevé supplém. hémodialyse '!I62</f>
        <v>0</v>
      </c>
      <c r="I55">
        <f>'Relevé supplém. hémodialyse '!J62</f>
        <v>0</v>
      </c>
      <c r="J55">
        <f>'Relevé supplém. hémodialyse '!K62</f>
        <v>0</v>
      </c>
      <c r="K55">
        <f>'Relevé supplém. hémodialyse '!L62</f>
        <v>0</v>
      </c>
      <c r="L55">
        <f>'Relevé supplém. hémodialyse '!M62</f>
        <v>0</v>
      </c>
    </row>
    <row r="56" spans="1:12" x14ac:dyDescent="0.25">
      <c r="A56">
        <f>'Relevé supplém. hémodialyse '!B63</f>
        <v>0</v>
      </c>
      <c r="B56">
        <f>'Relevé supplém. hémodialyse '!C63</f>
        <v>0</v>
      </c>
      <c r="C56" t="str">
        <f>'Relevé supplém. hémodialyse '!D63</f>
        <v>39.95.H1</v>
      </c>
      <c r="D56">
        <f>'Relevé supplém. hémodialyse '!E63</f>
        <v>0</v>
      </c>
      <c r="E56">
        <f>'Relevé supplém. hémodialyse '!F63</f>
        <v>0</v>
      </c>
      <c r="F56">
        <f>'Relevé supplém. hémodialyse '!G63</f>
        <v>0</v>
      </c>
      <c r="G56">
        <f>'Relevé supplém. hémodialyse '!H63</f>
        <v>0</v>
      </c>
      <c r="H56">
        <f>'Relevé supplém. hémodialyse '!I63</f>
        <v>0</v>
      </c>
      <c r="I56">
        <f>'Relevé supplém. hémodialyse '!J63</f>
        <v>0</v>
      </c>
      <c r="J56">
        <f>'Relevé supplém. hémodialyse '!K63</f>
        <v>0</v>
      </c>
      <c r="K56">
        <f>'Relevé supplém. hémodialyse '!L63</f>
        <v>0</v>
      </c>
      <c r="L56">
        <f>'Relevé supplém. hémodialyse '!M63</f>
        <v>0</v>
      </c>
    </row>
    <row r="57" spans="1:12" x14ac:dyDescent="0.25">
      <c r="A57">
        <f>'Relevé supplém. hémodialyse '!B64</f>
        <v>0</v>
      </c>
      <c r="B57">
        <f>'Relevé supplém. hémodialyse '!C64</f>
        <v>0</v>
      </c>
      <c r="C57" t="str">
        <f>'Relevé supplém. hémodialyse '!D64</f>
        <v>39.95.H1</v>
      </c>
      <c r="D57">
        <f>'Relevé supplém. hémodialyse '!E64</f>
        <v>0</v>
      </c>
      <c r="E57">
        <f>'Relevé supplém. hémodialyse '!F64</f>
        <v>0</v>
      </c>
      <c r="F57">
        <f>'Relevé supplém. hémodialyse '!G64</f>
        <v>0</v>
      </c>
      <c r="G57">
        <f>'Relevé supplém. hémodialyse '!H64</f>
        <v>0</v>
      </c>
      <c r="H57">
        <f>'Relevé supplém. hémodialyse '!I64</f>
        <v>0</v>
      </c>
      <c r="I57">
        <f>'Relevé supplém. hémodialyse '!J64</f>
        <v>0</v>
      </c>
      <c r="J57">
        <f>'Relevé supplém. hémodialyse '!K64</f>
        <v>0</v>
      </c>
      <c r="K57">
        <f>'Relevé supplém. hémodialyse '!L64</f>
        <v>0</v>
      </c>
      <c r="L57">
        <f>'Relevé supplém. hémodialyse '!M64</f>
        <v>0</v>
      </c>
    </row>
    <row r="58" spans="1:12" x14ac:dyDescent="0.25">
      <c r="A58">
        <f>'Relevé supplém. hémodialyse '!B65</f>
        <v>0</v>
      </c>
      <c r="B58">
        <f>'Relevé supplém. hémodialyse '!C65</f>
        <v>0</v>
      </c>
      <c r="C58" t="str">
        <f>'Relevé supplém. hémodialyse '!D65</f>
        <v>39.95.H1</v>
      </c>
      <c r="D58">
        <f>'Relevé supplém. hémodialyse '!E65</f>
        <v>0</v>
      </c>
      <c r="E58">
        <f>'Relevé supplém. hémodialyse '!F65</f>
        <v>0</v>
      </c>
      <c r="F58">
        <f>'Relevé supplém. hémodialyse '!G65</f>
        <v>0</v>
      </c>
      <c r="G58">
        <f>'Relevé supplém. hémodialyse '!H65</f>
        <v>0</v>
      </c>
      <c r="H58">
        <f>'Relevé supplém. hémodialyse '!I65</f>
        <v>0</v>
      </c>
      <c r="I58">
        <f>'Relevé supplém. hémodialyse '!J65</f>
        <v>0</v>
      </c>
      <c r="J58">
        <f>'Relevé supplém. hémodialyse '!K65</f>
        <v>0</v>
      </c>
      <c r="K58">
        <f>'Relevé supplém. hémodialyse '!L65</f>
        <v>0</v>
      </c>
      <c r="L58">
        <f>'Relevé supplém. hémodialyse '!M65</f>
        <v>0</v>
      </c>
    </row>
    <row r="59" spans="1:12" x14ac:dyDescent="0.25">
      <c r="A59">
        <f>'Relevé supplém. hémodialyse '!B66</f>
        <v>0</v>
      </c>
      <c r="B59">
        <f>'Relevé supplém. hémodialyse '!C66</f>
        <v>0</v>
      </c>
      <c r="C59" t="str">
        <f>'Relevé supplém. hémodialyse '!D66</f>
        <v>39.95.H1</v>
      </c>
      <c r="D59">
        <f>'Relevé supplém. hémodialyse '!E66</f>
        <v>0</v>
      </c>
      <c r="E59">
        <f>'Relevé supplém. hémodialyse '!F66</f>
        <v>0</v>
      </c>
      <c r="F59">
        <f>'Relevé supplém. hémodialyse '!G66</f>
        <v>0</v>
      </c>
      <c r="G59">
        <f>'Relevé supplém. hémodialyse '!H66</f>
        <v>0</v>
      </c>
      <c r="H59">
        <f>'Relevé supplém. hémodialyse '!I66</f>
        <v>0</v>
      </c>
      <c r="I59">
        <f>'Relevé supplém. hémodialyse '!J66</f>
        <v>0</v>
      </c>
      <c r="J59">
        <f>'Relevé supplém. hémodialyse '!K66</f>
        <v>0</v>
      </c>
      <c r="K59">
        <f>'Relevé supplém. hémodialyse '!L66</f>
        <v>0</v>
      </c>
      <c r="L59">
        <f>'Relevé supplém. hémodialyse '!M66</f>
        <v>0</v>
      </c>
    </row>
    <row r="60" spans="1:12" x14ac:dyDescent="0.25">
      <c r="A60">
        <f>'Relevé supplém. hémodialyse '!B67</f>
        <v>0</v>
      </c>
      <c r="B60">
        <f>'Relevé supplém. hémodialyse '!C67</f>
        <v>0</v>
      </c>
      <c r="C60" t="str">
        <f>'Relevé supplém. hémodialyse '!D67</f>
        <v>39.95.H1</v>
      </c>
      <c r="D60">
        <f>'Relevé supplém. hémodialyse '!E67</f>
        <v>0</v>
      </c>
      <c r="E60">
        <f>'Relevé supplém. hémodialyse '!F67</f>
        <v>0</v>
      </c>
      <c r="F60">
        <f>'Relevé supplém. hémodialyse '!G67</f>
        <v>0</v>
      </c>
      <c r="G60">
        <f>'Relevé supplém. hémodialyse '!H67</f>
        <v>0</v>
      </c>
      <c r="H60">
        <f>'Relevé supplém. hémodialyse '!I67</f>
        <v>0</v>
      </c>
      <c r="I60">
        <f>'Relevé supplém. hémodialyse '!J67</f>
        <v>0</v>
      </c>
      <c r="J60">
        <f>'Relevé supplém. hémodialyse '!K67</f>
        <v>0</v>
      </c>
      <c r="K60">
        <f>'Relevé supplém. hémodialyse '!L67</f>
        <v>0</v>
      </c>
      <c r="L60">
        <f>'Relevé supplém. hémodialyse '!M67</f>
        <v>0</v>
      </c>
    </row>
    <row r="61" spans="1:12" x14ac:dyDescent="0.25">
      <c r="A61">
        <f>'Relevé supplém. hémodialyse '!B68</f>
        <v>0</v>
      </c>
      <c r="B61">
        <f>'Relevé supplém. hémodialyse '!C68</f>
        <v>0</v>
      </c>
      <c r="C61" t="str">
        <f>'Relevé supplém. hémodialyse '!D68</f>
        <v>39.95.H1</v>
      </c>
      <c r="D61">
        <f>'Relevé supplém. hémodialyse '!E68</f>
        <v>0</v>
      </c>
      <c r="E61">
        <f>'Relevé supplém. hémodialyse '!F68</f>
        <v>0</v>
      </c>
      <c r="F61">
        <f>'Relevé supplém. hémodialyse '!G68</f>
        <v>0</v>
      </c>
      <c r="G61">
        <f>'Relevé supplém. hémodialyse '!H68</f>
        <v>0</v>
      </c>
      <c r="H61">
        <f>'Relevé supplém. hémodialyse '!I68</f>
        <v>0</v>
      </c>
      <c r="I61">
        <f>'Relevé supplém. hémodialyse '!J68</f>
        <v>0</v>
      </c>
      <c r="J61">
        <f>'Relevé supplém. hémodialyse '!K68</f>
        <v>0</v>
      </c>
      <c r="K61">
        <f>'Relevé supplém. hémodialyse '!L68</f>
        <v>0</v>
      </c>
      <c r="L61">
        <f>'Relevé supplém. hémodialyse '!M68</f>
        <v>0</v>
      </c>
    </row>
    <row r="62" spans="1:12" x14ac:dyDescent="0.25">
      <c r="A62">
        <f>'Relevé supplém. hémodialyse '!B69</f>
        <v>0</v>
      </c>
      <c r="B62">
        <f>'Relevé supplém. hémodialyse '!C69</f>
        <v>0</v>
      </c>
      <c r="C62" t="str">
        <f>'Relevé supplém. hémodialyse '!D69</f>
        <v>39.95.H1</v>
      </c>
      <c r="D62">
        <f>'Relevé supplém. hémodialyse '!E69</f>
        <v>0</v>
      </c>
      <c r="E62">
        <f>'Relevé supplém. hémodialyse '!F69</f>
        <v>0</v>
      </c>
      <c r="F62">
        <f>'Relevé supplém. hémodialyse '!G69</f>
        <v>0</v>
      </c>
      <c r="G62">
        <f>'Relevé supplém. hémodialyse '!H69</f>
        <v>0</v>
      </c>
      <c r="H62">
        <f>'Relevé supplém. hémodialyse '!I69</f>
        <v>0</v>
      </c>
      <c r="I62">
        <f>'Relevé supplém. hémodialyse '!J69</f>
        <v>0</v>
      </c>
      <c r="J62">
        <f>'Relevé supplém. hémodialyse '!K69</f>
        <v>0</v>
      </c>
      <c r="K62">
        <f>'Relevé supplém. hémodialyse '!L69</f>
        <v>0</v>
      </c>
      <c r="L62">
        <f>'Relevé supplém. hémodialyse '!M69</f>
        <v>0</v>
      </c>
    </row>
    <row r="63" spans="1:12" x14ac:dyDescent="0.25">
      <c r="A63">
        <f>'Relevé supplém. hémodialyse '!B70</f>
        <v>0</v>
      </c>
      <c r="B63">
        <f>'Relevé supplém. hémodialyse '!C70</f>
        <v>0</v>
      </c>
      <c r="C63" t="str">
        <f>'Relevé supplém. hémodialyse '!D70</f>
        <v>39.95.H1</v>
      </c>
      <c r="D63">
        <f>'Relevé supplém. hémodialyse '!E70</f>
        <v>0</v>
      </c>
      <c r="E63">
        <f>'Relevé supplém. hémodialyse '!F70</f>
        <v>0</v>
      </c>
      <c r="F63">
        <f>'Relevé supplém. hémodialyse '!G70</f>
        <v>0</v>
      </c>
      <c r="G63">
        <f>'Relevé supplém. hémodialyse '!H70</f>
        <v>0</v>
      </c>
      <c r="H63">
        <f>'Relevé supplém. hémodialyse '!I70</f>
        <v>0</v>
      </c>
      <c r="I63">
        <f>'Relevé supplém. hémodialyse '!J70</f>
        <v>0</v>
      </c>
      <c r="J63">
        <f>'Relevé supplém. hémodialyse '!K70</f>
        <v>0</v>
      </c>
      <c r="K63">
        <f>'Relevé supplém. hémodialyse '!L70</f>
        <v>0</v>
      </c>
      <c r="L63">
        <f>'Relevé supplém. hémodialyse '!M70</f>
        <v>0</v>
      </c>
    </row>
    <row r="64" spans="1:12" x14ac:dyDescent="0.25">
      <c r="A64">
        <f>'Relevé supplém. hémodialyse '!B71</f>
        <v>0</v>
      </c>
      <c r="B64">
        <f>'Relevé supplém. hémodialyse '!C71</f>
        <v>0</v>
      </c>
      <c r="C64" t="str">
        <f>'Relevé supplém. hémodialyse '!D71</f>
        <v>39.95.H1</v>
      </c>
      <c r="D64">
        <f>'Relevé supplém. hémodialyse '!E71</f>
        <v>0</v>
      </c>
      <c r="E64">
        <f>'Relevé supplém. hémodialyse '!F71</f>
        <v>0</v>
      </c>
      <c r="F64">
        <f>'Relevé supplém. hémodialyse '!G71</f>
        <v>0</v>
      </c>
      <c r="G64">
        <f>'Relevé supplém. hémodialyse '!H71</f>
        <v>0</v>
      </c>
      <c r="H64">
        <f>'Relevé supplém. hémodialyse '!I71</f>
        <v>0</v>
      </c>
      <c r="I64">
        <f>'Relevé supplém. hémodialyse '!J71</f>
        <v>0</v>
      </c>
      <c r="J64">
        <f>'Relevé supplém. hémodialyse '!K71</f>
        <v>0</v>
      </c>
      <c r="K64">
        <f>'Relevé supplém. hémodialyse '!L71</f>
        <v>0</v>
      </c>
      <c r="L64">
        <f>'Relevé supplém. hémodialyse '!M71</f>
        <v>0</v>
      </c>
    </row>
    <row r="65" spans="1:12" x14ac:dyDescent="0.25">
      <c r="A65">
        <f>'Relevé supplém. hémodialyse '!B72</f>
        <v>0</v>
      </c>
      <c r="B65">
        <f>'Relevé supplém. hémodialyse '!C72</f>
        <v>0</v>
      </c>
      <c r="C65" t="str">
        <f>'Relevé supplém. hémodialyse '!D72</f>
        <v>39.95.H1</v>
      </c>
      <c r="D65">
        <f>'Relevé supplém. hémodialyse '!E72</f>
        <v>0</v>
      </c>
      <c r="E65">
        <f>'Relevé supplém. hémodialyse '!F72</f>
        <v>0</v>
      </c>
      <c r="F65">
        <f>'Relevé supplém. hémodialyse '!G72</f>
        <v>0</v>
      </c>
      <c r="G65">
        <f>'Relevé supplém. hémodialyse '!H72</f>
        <v>0</v>
      </c>
      <c r="H65">
        <f>'Relevé supplém. hémodialyse '!I72</f>
        <v>0</v>
      </c>
      <c r="I65">
        <f>'Relevé supplém. hémodialyse '!J72</f>
        <v>0</v>
      </c>
      <c r="J65">
        <f>'Relevé supplém. hémodialyse '!K72</f>
        <v>0</v>
      </c>
      <c r="K65">
        <f>'Relevé supplém. hémodialyse '!L72</f>
        <v>0</v>
      </c>
      <c r="L65">
        <f>'Relevé supplém. hémodialyse '!M72</f>
        <v>0</v>
      </c>
    </row>
    <row r="66" spans="1:12" x14ac:dyDescent="0.25">
      <c r="A66">
        <f>'Relevé supplém. hémodialyse '!B73</f>
        <v>0</v>
      </c>
      <c r="B66">
        <f>'Relevé supplém. hémodialyse '!C73</f>
        <v>0</v>
      </c>
      <c r="C66" t="str">
        <f>'Relevé supplém. hémodialyse '!D73</f>
        <v>39.95.H1</v>
      </c>
      <c r="D66">
        <f>'Relevé supplém. hémodialyse '!E73</f>
        <v>0</v>
      </c>
      <c r="E66">
        <f>'Relevé supplém. hémodialyse '!F73</f>
        <v>0</v>
      </c>
      <c r="F66">
        <f>'Relevé supplém. hémodialyse '!G73</f>
        <v>0</v>
      </c>
      <c r="G66">
        <f>'Relevé supplém. hémodialyse '!H73</f>
        <v>0</v>
      </c>
      <c r="H66">
        <f>'Relevé supplém. hémodialyse '!I73</f>
        <v>0</v>
      </c>
      <c r="I66">
        <f>'Relevé supplém. hémodialyse '!J73</f>
        <v>0</v>
      </c>
      <c r="J66">
        <f>'Relevé supplém. hémodialyse '!K73</f>
        <v>0</v>
      </c>
      <c r="K66">
        <f>'Relevé supplém. hémodialyse '!L73</f>
        <v>0</v>
      </c>
      <c r="L66">
        <f>'Relevé supplém. hémodialyse '!M73</f>
        <v>0</v>
      </c>
    </row>
    <row r="67" spans="1:12" x14ac:dyDescent="0.25">
      <c r="A67">
        <f>'Relevé supplém. hémodialyse '!B74</f>
        <v>0</v>
      </c>
      <c r="B67">
        <f>'Relevé supplém. hémodialyse '!C74</f>
        <v>0</v>
      </c>
      <c r="C67" t="str">
        <f>'Relevé supplém. hémodialyse '!D74</f>
        <v>39.95.H1</v>
      </c>
      <c r="D67">
        <f>'Relevé supplém. hémodialyse '!E74</f>
        <v>0</v>
      </c>
      <c r="E67">
        <f>'Relevé supplém. hémodialyse '!F74</f>
        <v>0</v>
      </c>
      <c r="F67">
        <f>'Relevé supplém. hémodialyse '!G74</f>
        <v>0</v>
      </c>
      <c r="G67">
        <f>'Relevé supplém. hémodialyse '!H74</f>
        <v>0</v>
      </c>
      <c r="H67">
        <f>'Relevé supplém. hémodialyse '!I74</f>
        <v>0</v>
      </c>
      <c r="I67">
        <f>'Relevé supplém. hémodialyse '!J74</f>
        <v>0</v>
      </c>
      <c r="J67">
        <f>'Relevé supplém. hémodialyse '!K74</f>
        <v>0</v>
      </c>
      <c r="K67">
        <f>'Relevé supplém. hémodialyse '!L74</f>
        <v>0</v>
      </c>
      <c r="L67">
        <f>'Relevé supplém. hémodialyse '!M74</f>
        <v>0</v>
      </c>
    </row>
    <row r="68" spans="1:12" x14ac:dyDescent="0.25">
      <c r="A68">
        <f>'Relevé supplém. hémodialyse '!B75</f>
        <v>0</v>
      </c>
      <c r="B68">
        <f>'Relevé supplém. hémodialyse '!C75</f>
        <v>0</v>
      </c>
      <c r="C68" t="str">
        <f>'Relevé supplém. hémodialyse '!D75</f>
        <v>39.95.H1</v>
      </c>
      <c r="D68">
        <f>'Relevé supplém. hémodialyse '!E75</f>
        <v>0</v>
      </c>
      <c r="E68">
        <f>'Relevé supplém. hémodialyse '!F75</f>
        <v>0</v>
      </c>
      <c r="F68">
        <f>'Relevé supplém. hémodialyse '!G75</f>
        <v>0</v>
      </c>
      <c r="G68">
        <f>'Relevé supplém. hémodialyse '!H75</f>
        <v>0</v>
      </c>
      <c r="H68">
        <f>'Relevé supplém. hémodialyse '!I75</f>
        <v>0</v>
      </c>
      <c r="I68">
        <f>'Relevé supplém. hémodialyse '!J75</f>
        <v>0</v>
      </c>
      <c r="J68">
        <f>'Relevé supplém. hémodialyse '!K75</f>
        <v>0</v>
      </c>
      <c r="K68">
        <f>'Relevé supplém. hémodialyse '!L75</f>
        <v>0</v>
      </c>
      <c r="L68">
        <f>'Relevé supplém. hémodialyse '!M75</f>
        <v>0</v>
      </c>
    </row>
    <row r="69" spans="1:12" x14ac:dyDescent="0.25">
      <c r="A69">
        <f>'Relevé supplém. hémodialyse '!B76</f>
        <v>0</v>
      </c>
      <c r="B69">
        <f>'Relevé supplém. hémodialyse '!C76</f>
        <v>0</v>
      </c>
      <c r="C69" t="str">
        <f>'Relevé supplém. hémodialyse '!D76</f>
        <v>39.95.H1</v>
      </c>
      <c r="D69">
        <f>'Relevé supplém. hémodialyse '!E76</f>
        <v>0</v>
      </c>
      <c r="E69">
        <f>'Relevé supplém. hémodialyse '!F76</f>
        <v>0</v>
      </c>
      <c r="F69">
        <f>'Relevé supplém. hémodialyse '!G76</f>
        <v>0</v>
      </c>
      <c r="G69">
        <f>'Relevé supplém. hémodialyse '!H76</f>
        <v>0</v>
      </c>
      <c r="H69">
        <f>'Relevé supplém. hémodialyse '!I76</f>
        <v>0</v>
      </c>
      <c r="I69">
        <f>'Relevé supplém. hémodialyse '!J76</f>
        <v>0</v>
      </c>
      <c r="J69">
        <f>'Relevé supplém. hémodialyse '!K76</f>
        <v>0</v>
      </c>
      <c r="K69">
        <f>'Relevé supplém. hémodialyse '!L76</f>
        <v>0</v>
      </c>
      <c r="L69">
        <f>'Relevé supplém. hémodialyse '!M76</f>
        <v>0</v>
      </c>
    </row>
    <row r="70" spans="1:12" x14ac:dyDescent="0.25">
      <c r="A70">
        <f>'Relevé supplém. hémodialyse '!B77</f>
        <v>0</v>
      </c>
      <c r="B70">
        <f>'Relevé supplém. hémodialyse '!C77</f>
        <v>0</v>
      </c>
      <c r="C70" t="str">
        <f>'Relevé supplém. hémodialyse '!D77</f>
        <v>39.95.H1</v>
      </c>
      <c r="D70">
        <f>'Relevé supplém. hémodialyse '!E77</f>
        <v>0</v>
      </c>
      <c r="E70">
        <f>'Relevé supplém. hémodialyse '!F77</f>
        <v>0</v>
      </c>
      <c r="F70">
        <f>'Relevé supplém. hémodialyse '!G77</f>
        <v>0</v>
      </c>
      <c r="G70">
        <f>'Relevé supplém. hémodialyse '!H77</f>
        <v>0</v>
      </c>
      <c r="H70">
        <f>'Relevé supplém. hémodialyse '!I77</f>
        <v>0</v>
      </c>
      <c r="I70">
        <f>'Relevé supplém. hémodialyse '!J77</f>
        <v>0</v>
      </c>
      <c r="J70">
        <f>'Relevé supplém. hémodialyse '!K77</f>
        <v>0</v>
      </c>
      <c r="K70">
        <f>'Relevé supplém. hémodialyse '!L77</f>
        <v>0</v>
      </c>
      <c r="L70">
        <f>'Relevé supplém. hémodialyse '!M77</f>
        <v>0</v>
      </c>
    </row>
    <row r="71" spans="1:12" x14ac:dyDescent="0.25">
      <c r="A71">
        <f>'Relevé supplém. hémodialyse '!B78</f>
        <v>0</v>
      </c>
      <c r="B71">
        <f>'Relevé supplém. hémodialyse '!C78</f>
        <v>0</v>
      </c>
      <c r="C71" t="str">
        <f>'Relevé supplém. hémodialyse '!D78</f>
        <v>39.95.H1</v>
      </c>
      <c r="D71">
        <f>'Relevé supplém. hémodialyse '!E78</f>
        <v>0</v>
      </c>
      <c r="E71">
        <f>'Relevé supplém. hémodialyse '!F78</f>
        <v>0</v>
      </c>
      <c r="F71">
        <f>'Relevé supplém. hémodialyse '!G78</f>
        <v>0</v>
      </c>
      <c r="G71">
        <f>'Relevé supplém. hémodialyse '!H78</f>
        <v>0</v>
      </c>
      <c r="H71">
        <f>'Relevé supplém. hémodialyse '!I78</f>
        <v>0</v>
      </c>
      <c r="I71">
        <f>'Relevé supplém. hémodialyse '!J78</f>
        <v>0</v>
      </c>
      <c r="J71">
        <f>'Relevé supplém. hémodialyse '!K78</f>
        <v>0</v>
      </c>
      <c r="K71">
        <f>'Relevé supplém. hémodialyse '!L78</f>
        <v>0</v>
      </c>
      <c r="L71">
        <f>'Relevé supplém. hémodialyse '!M78</f>
        <v>0</v>
      </c>
    </row>
    <row r="72" spans="1:12" x14ac:dyDescent="0.25">
      <c r="A72">
        <f>'Relevé supplém. hémodialyse '!B79</f>
        <v>0</v>
      </c>
      <c r="B72">
        <f>'Relevé supplém. hémodialyse '!C79</f>
        <v>0</v>
      </c>
      <c r="C72" t="str">
        <f>'Relevé supplém. hémodialyse '!D79</f>
        <v>39.95.H1</v>
      </c>
      <c r="D72">
        <f>'Relevé supplém. hémodialyse '!E79</f>
        <v>0</v>
      </c>
      <c r="E72">
        <f>'Relevé supplém. hémodialyse '!F79</f>
        <v>0</v>
      </c>
      <c r="F72">
        <f>'Relevé supplém. hémodialyse '!G79</f>
        <v>0</v>
      </c>
      <c r="G72">
        <f>'Relevé supplém. hémodialyse '!H79</f>
        <v>0</v>
      </c>
      <c r="H72">
        <f>'Relevé supplém. hémodialyse '!I79</f>
        <v>0</v>
      </c>
      <c r="I72">
        <f>'Relevé supplém. hémodialyse '!J79</f>
        <v>0</v>
      </c>
      <c r="J72">
        <f>'Relevé supplém. hémodialyse '!K79</f>
        <v>0</v>
      </c>
      <c r="K72">
        <f>'Relevé supplém. hémodialyse '!L79</f>
        <v>0</v>
      </c>
      <c r="L72">
        <f>'Relevé supplém. hémodialyse '!M79</f>
        <v>0</v>
      </c>
    </row>
    <row r="73" spans="1:12" x14ac:dyDescent="0.25">
      <c r="A73">
        <f>'Relevé supplém. hémodialyse '!B80</f>
        <v>0</v>
      </c>
      <c r="B73">
        <f>'Relevé supplém. hémodialyse '!C80</f>
        <v>0</v>
      </c>
      <c r="C73" t="str">
        <f>'Relevé supplém. hémodialyse '!D80</f>
        <v>39.95.H1</v>
      </c>
      <c r="D73">
        <f>'Relevé supplém. hémodialyse '!E80</f>
        <v>0</v>
      </c>
      <c r="E73">
        <f>'Relevé supplém. hémodialyse '!F80</f>
        <v>0</v>
      </c>
      <c r="F73">
        <f>'Relevé supplém. hémodialyse '!G80</f>
        <v>0</v>
      </c>
      <c r="G73">
        <f>'Relevé supplém. hémodialyse '!H80</f>
        <v>0</v>
      </c>
      <c r="H73">
        <f>'Relevé supplém. hémodialyse '!I80</f>
        <v>0</v>
      </c>
      <c r="I73">
        <f>'Relevé supplém. hémodialyse '!J80</f>
        <v>0</v>
      </c>
      <c r="J73">
        <f>'Relevé supplém. hémodialyse '!K80</f>
        <v>0</v>
      </c>
      <c r="K73">
        <f>'Relevé supplém. hémodialyse '!L80</f>
        <v>0</v>
      </c>
      <c r="L73">
        <f>'Relevé supplém. hémodialyse '!M80</f>
        <v>0</v>
      </c>
    </row>
    <row r="74" spans="1:12" x14ac:dyDescent="0.25">
      <c r="A74">
        <f>'Relevé supplém. hémodialyse '!B81</f>
        <v>0</v>
      </c>
      <c r="B74">
        <f>'Relevé supplém. hémodialyse '!C81</f>
        <v>0</v>
      </c>
      <c r="C74" t="str">
        <f>'Relevé supplém. hémodialyse '!D81</f>
        <v>39.95.H1</v>
      </c>
      <c r="D74">
        <f>'Relevé supplém. hémodialyse '!E81</f>
        <v>0</v>
      </c>
      <c r="E74">
        <f>'Relevé supplém. hémodialyse '!F81</f>
        <v>0</v>
      </c>
      <c r="F74">
        <f>'Relevé supplém. hémodialyse '!G81</f>
        <v>0</v>
      </c>
      <c r="G74">
        <f>'Relevé supplém. hémodialyse '!H81</f>
        <v>0</v>
      </c>
      <c r="H74">
        <f>'Relevé supplém. hémodialyse '!I81</f>
        <v>0</v>
      </c>
      <c r="I74">
        <f>'Relevé supplém. hémodialyse '!J81</f>
        <v>0</v>
      </c>
      <c r="J74">
        <f>'Relevé supplém. hémodialyse '!K81</f>
        <v>0</v>
      </c>
      <c r="K74">
        <f>'Relevé supplém. hémodialyse '!L81</f>
        <v>0</v>
      </c>
      <c r="L74">
        <f>'Relevé supplém. hémodialyse '!M81</f>
        <v>0</v>
      </c>
    </row>
    <row r="75" spans="1:12" x14ac:dyDescent="0.25">
      <c r="A75">
        <f>'Relevé supplém. hémodialyse '!B82</f>
        <v>0</v>
      </c>
      <c r="B75">
        <f>'Relevé supplém. hémodialyse '!C82</f>
        <v>0</v>
      </c>
      <c r="C75" t="str">
        <f>'Relevé supplém. hémodialyse '!D82</f>
        <v>39.95.H1</v>
      </c>
      <c r="D75">
        <f>'Relevé supplém. hémodialyse '!E82</f>
        <v>0</v>
      </c>
      <c r="E75">
        <f>'Relevé supplém. hémodialyse '!F82</f>
        <v>0</v>
      </c>
      <c r="F75">
        <f>'Relevé supplém. hémodialyse '!G82</f>
        <v>0</v>
      </c>
      <c r="G75">
        <f>'Relevé supplém. hémodialyse '!H82</f>
        <v>0</v>
      </c>
      <c r="H75">
        <f>'Relevé supplém. hémodialyse '!I82</f>
        <v>0</v>
      </c>
      <c r="I75">
        <f>'Relevé supplém. hémodialyse '!J82</f>
        <v>0</v>
      </c>
      <c r="J75">
        <f>'Relevé supplém. hémodialyse '!K82</f>
        <v>0</v>
      </c>
      <c r="K75">
        <f>'Relevé supplém. hémodialyse '!L82</f>
        <v>0</v>
      </c>
      <c r="L75">
        <f>'Relevé supplém. hémodialyse '!M82</f>
        <v>0</v>
      </c>
    </row>
    <row r="76" spans="1:12" x14ac:dyDescent="0.25">
      <c r="A76">
        <f>'Relevé supplém. hémodialyse '!B83</f>
        <v>0</v>
      </c>
      <c r="B76">
        <f>'Relevé supplém. hémodialyse '!C83</f>
        <v>0</v>
      </c>
      <c r="C76" t="str">
        <f>'Relevé supplém. hémodialyse '!D83</f>
        <v>39.95.H1</v>
      </c>
      <c r="D76">
        <f>'Relevé supplém. hémodialyse '!E83</f>
        <v>0</v>
      </c>
      <c r="E76">
        <f>'Relevé supplém. hémodialyse '!F83</f>
        <v>0</v>
      </c>
      <c r="F76">
        <f>'Relevé supplém. hémodialyse '!G83</f>
        <v>0</v>
      </c>
      <c r="G76">
        <f>'Relevé supplém. hémodialyse '!H83</f>
        <v>0</v>
      </c>
      <c r="H76">
        <f>'Relevé supplém. hémodialyse '!I83</f>
        <v>0</v>
      </c>
      <c r="I76">
        <f>'Relevé supplém. hémodialyse '!J83</f>
        <v>0</v>
      </c>
      <c r="J76">
        <f>'Relevé supplém. hémodialyse '!K83</f>
        <v>0</v>
      </c>
      <c r="K76">
        <f>'Relevé supplém. hémodialyse '!L83</f>
        <v>0</v>
      </c>
      <c r="L76">
        <f>'Relevé supplém. hémodialyse '!M83</f>
        <v>0</v>
      </c>
    </row>
    <row r="77" spans="1:12" x14ac:dyDescent="0.25">
      <c r="A77">
        <f>'Relevé supplém. hémodialyse '!B84</f>
        <v>0</v>
      </c>
      <c r="B77">
        <f>'Relevé supplém. hémodialyse '!C84</f>
        <v>0</v>
      </c>
      <c r="C77" t="str">
        <f>'Relevé supplém. hémodialyse '!D84</f>
        <v>39.95.H1</v>
      </c>
      <c r="D77">
        <f>'Relevé supplém. hémodialyse '!E84</f>
        <v>0</v>
      </c>
      <c r="E77">
        <f>'Relevé supplém. hémodialyse '!F84</f>
        <v>0</v>
      </c>
      <c r="F77">
        <f>'Relevé supplém. hémodialyse '!G84</f>
        <v>0</v>
      </c>
      <c r="G77">
        <f>'Relevé supplém. hémodialyse '!H84</f>
        <v>0</v>
      </c>
      <c r="H77">
        <f>'Relevé supplém. hémodialyse '!I84</f>
        <v>0</v>
      </c>
      <c r="I77">
        <f>'Relevé supplém. hémodialyse '!J84</f>
        <v>0</v>
      </c>
      <c r="J77">
        <f>'Relevé supplém. hémodialyse '!K84</f>
        <v>0</v>
      </c>
      <c r="K77">
        <f>'Relevé supplém. hémodialyse '!L84</f>
        <v>0</v>
      </c>
      <c r="L77">
        <f>'Relevé supplém. hémodialyse '!M84</f>
        <v>0</v>
      </c>
    </row>
    <row r="78" spans="1:12" x14ac:dyDescent="0.25">
      <c r="A78">
        <f>'Relevé supplém. hémodialyse '!B85</f>
        <v>0</v>
      </c>
      <c r="B78">
        <f>'Relevé supplém. hémodialyse '!C85</f>
        <v>0</v>
      </c>
      <c r="C78" t="str">
        <f>'Relevé supplém. hémodialyse '!D85</f>
        <v>39.95.H1</v>
      </c>
      <c r="D78">
        <f>'Relevé supplém. hémodialyse '!E85</f>
        <v>0</v>
      </c>
      <c r="E78">
        <f>'Relevé supplém. hémodialyse '!F85</f>
        <v>0</v>
      </c>
      <c r="F78">
        <f>'Relevé supplém. hémodialyse '!G85</f>
        <v>0</v>
      </c>
      <c r="G78">
        <f>'Relevé supplém. hémodialyse '!H85</f>
        <v>0</v>
      </c>
      <c r="H78">
        <f>'Relevé supplém. hémodialyse '!I85</f>
        <v>0</v>
      </c>
      <c r="I78">
        <f>'Relevé supplém. hémodialyse '!J85</f>
        <v>0</v>
      </c>
      <c r="J78">
        <f>'Relevé supplém. hémodialyse '!K85</f>
        <v>0</v>
      </c>
      <c r="K78">
        <f>'Relevé supplém. hémodialyse '!L85</f>
        <v>0</v>
      </c>
      <c r="L78">
        <f>'Relevé supplém. hémodialyse '!M85</f>
        <v>0</v>
      </c>
    </row>
    <row r="79" spans="1:12" x14ac:dyDescent="0.25">
      <c r="A79">
        <f>'Relevé supplém. hémodialyse '!B86</f>
        <v>0</v>
      </c>
      <c r="B79">
        <f>'Relevé supplém. hémodialyse '!C86</f>
        <v>0</v>
      </c>
      <c r="C79" t="str">
        <f>'Relevé supplém. hémodialyse '!D86</f>
        <v>39.95.H1</v>
      </c>
      <c r="D79">
        <f>'Relevé supplém. hémodialyse '!E86</f>
        <v>0</v>
      </c>
      <c r="E79">
        <f>'Relevé supplém. hémodialyse '!F86</f>
        <v>0</v>
      </c>
      <c r="F79">
        <f>'Relevé supplém. hémodialyse '!G86</f>
        <v>0</v>
      </c>
      <c r="G79">
        <f>'Relevé supplém. hémodialyse '!H86</f>
        <v>0</v>
      </c>
      <c r="H79">
        <f>'Relevé supplém. hémodialyse '!I86</f>
        <v>0</v>
      </c>
      <c r="I79">
        <f>'Relevé supplém. hémodialyse '!J86</f>
        <v>0</v>
      </c>
      <c r="J79">
        <f>'Relevé supplém. hémodialyse '!K86</f>
        <v>0</v>
      </c>
      <c r="K79">
        <f>'Relevé supplém. hémodialyse '!L86</f>
        <v>0</v>
      </c>
      <c r="L79">
        <f>'Relevé supplém. hémodialyse '!M86</f>
        <v>0</v>
      </c>
    </row>
    <row r="80" spans="1:12" x14ac:dyDescent="0.25">
      <c r="A80">
        <f>'Relevé supplém. hémodialyse '!B87</f>
        <v>0</v>
      </c>
      <c r="B80">
        <f>'Relevé supplém. hémodialyse '!C87</f>
        <v>0</v>
      </c>
      <c r="C80" t="str">
        <f>'Relevé supplém. hémodialyse '!D87</f>
        <v>39.95.H1</v>
      </c>
      <c r="D80">
        <f>'Relevé supplém. hémodialyse '!E87</f>
        <v>0</v>
      </c>
      <c r="E80">
        <f>'Relevé supplém. hémodialyse '!F87</f>
        <v>0</v>
      </c>
      <c r="F80">
        <f>'Relevé supplém. hémodialyse '!G87</f>
        <v>0</v>
      </c>
      <c r="G80">
        <f>'Relevé supplém. hémodialyse '!H87</f>
        <v>0</v>
      </c>
      <c r="H80">
        <f>'Relevé supplém. hémodialyse '!I87</f>
        <v>0</v>
      </c>
      <c r="I80">
        <f>'Relevé supplém. hémodialyse '!J87</f>
        <v>0</v>
      </c>
      <c r="J80">
        <f>'Relevé supplém. hémodialyse '!K87</f>
        <v>0</v>
      </c>
      <c r="K80">
        <f>'Relevé supplém. hémodialyse '!L87</f>
        <v>0</v>
      </c>
      <c r="L80">
        <f>'Relevé supplém. hémodialyse '!M87</f>
        <v>0</v>
      </c>
    </row>
    <row r="81" spans="1:12" x14ac:dyDescent="0.25">
      <c r="A81">
        <f>'Relevé supplém. hémodialyse '!B88</f>
        <v>0</v>
      </c>
      <c r="B81">
        <f>'Relevé supplém. hémodialyse '!C88</f>
        <v>0</v>
      </c>
      <c r="C81" t="str">
        <f>'Relevé supplém. hémodialyse '!D88</f>
        <v>39.95.H1</v>
      </c>
      <c r="D81">
        <f>'Relevé supplém. hémodialyse '!E88</f>
        <v>0</v>
      </c>
      <c r="E81">
        <f>'Relevé supplém. hémodialyse '!F88</f>
        <v>0</v>
      </c>
      <c r="F81">
        <f>'Relevé supplém. hémodialyse '!G88</f>
        <v>0</v>
      </c>
      <c r="G81">
        <f>'Relevé supplém. hémodialyse '!H88</f>
        <v>0</v>
      </c>
      <c r="H81">
        <f>'Relevé supplém. hémodialyse '!I88</f>
        <v>0</v>
      </c>
      <c r="I81">
        <f>'Relevé supplém. hémodialyse '!J88</f>
        <v>0</v>
      </c>
      <c r="J81">
        <f>'Relevé supplém. hémodialyse '!K88</f>
        <v>0</v>
      </c>
      <c r="K81">
        <f>'Relevé supplém. hémodialyse '!L88</f>
        <v>0</v>
      </c>
      <c r="L81">
        <f>'Relevé supplém. hémodialyse '!M88</f>
        <v>0</v>
      </c>
    </row>
    <row r="82" spans="1:12" x14ac:dyDescent="0.25">
      <c r="A82">
        <f>'Relevé supplém. hémodialyse '!B89</f>
        <v>0</v>
      </c>
      <c r="B82">
        <f>'Relevé supplém. hémodialyse '!C89</f>
        <v>0</v>
      </c>
      <c r="C82" t="str">
        <f>'Relevé supplém. hémodialyse '!D89</f>
        <v>39.95.H1</v>
      </c>
      <c r="D82">
        <f>'Relevé supplém. hémodialyse '!E89</f>
        <v>0</v>
      </c>
      <c r="E82">
        <f>'Relevé supplém. hémodialyse '!F89</f>
        <v>0</v>
      </c>
      <c r="F82">
        <f>'Relevé supplém. hémodialyse '!G89</f>
        <v>0</v>
      </c>
      <c r="G82">
        <f>'Relevé supplém. hémodialyse '!H89</f>
        <v>0</v>
      </c>
      <c r="H82">
        <f>'Relevé supplém. hémodialyse '!I89</f>
        <v>0</v>
      </c>
      <c r="I82">
        <f>'Relevé supplém. hémodialyse '!J89</f>
        <v>0</v>
      </c>
      <c r="J82">
        <f>'Relevé supplém. hémodialyse '!K89</f>
        <v>0</v>
      </c>
      <c r="K82">
        <f>'Relevé supplém. hémodialyse '!L89</f>
        <v>0</v>
      </c>
      <c r="L82">
        <f>'Relevé supplém. hémodialyse '!M89</f>
        <v>0</v>
      </c>
    </row>
    <row r="83" spans="1:12" x14ac:dyDescent="0.25">
      <c r="A83">
        <f>'Relevé supplém. hémodialyse '!B90</f>
        <v>0</v>
      </c>
      <c r="B83">
        <f>'Relevé supplém. hémodialyse '!C90</f>
        <v>0</v>
      </c>
      <c r="C83" t="str">
        <f>'Relevé supplém. hémodialyse '!D90</f>
        <v>39.95.H1</v>
      </c>
      <c r="D83">
        <f>'Relevé supplém. hémodialyse '!E90</f>
        <v>0</v>
      </c>
      <c r="E83">
        <f>'Relevé supplém. hémodialyse '!F90</f>
        <v>0</v>
      </c>
      <c r="F83">
        <f>'Relevé supplém. hémodialyse '!G90</f>
        <v>0</v>
      </c>
      <c r="G83">
        <f>'Relevé supplém. hémodialyse '!H90</f>
        <v>0</v>
      </c>
      <c r="H83">
        <f>'Relevé supplém. hémodialyse '!I90</f>
        <v>0</v>
      </c>
      <c r="I83">
        <f>'Relevé supplém. hémodialyse '!J90</f>
        <v>0</v>
      </c>
      <c r="J83">
        <f>'Relevé supplém. hémodialyse '!K90</f>
        <v>0</v>
      </c>
      <c r="K83">
        <f>'Relevé supplém. hémodialyse '!L90</f>
        <v>0</v>
      </c>
      <c r="L83">
        <f>'Relevé supplém. hémodialyse '!M90</f>
        <v>0</v>
      </c>
    </row>
    <row r="84" spans="1:12" x14ac:dyDescent="0.25">
      <c r="A84">
        <f>'Relevé supplém. hémodialyse '!B91</f>
        <v>0</v>
      </c>
      <c r="B84">
        <f>'Relevé supplém. hémodialyse '!C91</f>
        <v>0</v>
      </c>
      <c r="C84" t="str">
        <f>'Relevé supplém. hémodialyse '!D91</f>
        <v>39.95.H1</v>
      </c>
      <c r="D84">
        <f>'Relevé supplém. hémodialyse '!E91</f>
        <v>0</v>
      </c>
      <c r="E84">
        <f>'Relevé supplém. hémodialyse '!F91</f>
        <v>0</v>
      </c>
      <c r="F84">
        <f>'Relevé supplém. hémodialyse '!G91</f>
        <v>0</v>
      </c>
      <c r="G84">
        <f>'Relevé supplém. hémodialyse '!H91</f>
        <v>0</v>
      </c>
      <c r="H84">
        <f>'Relevé supplém. hémodialyse '!I91</f>
        <v>0</v>
      </c>
      <c r="I84">
        <f>'Relevé supplém. hémodialyse '!J91</f>
        <v>0</v>
      </c>
      <c r="J84">
        <f>'Relevé supplém. hémodialyse '!K91</f>
        <v>0</v>
      </c>
      <c r="K84">
        <f>'Relevé supplém. hémodialyse '!L91</f>
        <v>0</v>
      </c>
      <c r="L84">
        <f>'Relevé supplém. hémodialyse '!M91</f>
        <v>0</v>
      </c>
    </row>
    <row r="85" spans="1:12" x14ac:dyDescent="0.25">
      <c r="A85">
        <f>'Relevé supplém. hémodialyse '!B92</f>
        <v>0</v>
      </c>
      <c r="B85">
        <f>'Relevé supplém. hémodialyse '!C92</f>
        <v>0</v>
      </c>
      <c r="C85" t="str">
        <f>'Relevé supplém. hémodialyse '!D92</f>
        <v>39.95.H1</v>
      </c>
      <c r="D85">
        <f>'Relevé supplém. hémodialyse '!E92</f>
        <v>0</v>
      </c>
      <c r="E85">
        <f>'Relevé supplém. hémodialyse '!F92</f>
        <v>0</v>
      </c>
      <c r="F85">
        <f>'Relevé supplém. hémodialyse '!G92</f>
        <v>0</v>
      </c>
      <c r="G85">
        <f>'Relevé supplém. hémodialyse '!H92</f>
        <v>0</v>
      </c>
      <c r="H85">
        <f>'Relevé supplém. hémodialyse '!I92</f>
        <v>0</v>
      </c>
      <c r="I85">
        <f>'Relevé supplém. hémodialyse '!J92</f>
        <v>0</v>
      </c>
      <c r="J85">
        <f>'Relevé supplém. hémodialyse '!K92</f>
        <v>0</v>
      </c>
      <c r="K85">
        <f>'Relevé supplém. hémodialyse '!L92</f>
        <v>0</v>
      </c>
      <c r="L85">
        <f>'Relevé supplém. hémodialyse '!M92</f>
        <v>0</v>
      </c>
    </row>
    <row r="86" spans="1:12" x14ac:dyDescent="0.25">
      <c r="A86">
        <f>'Relevé supplém. hémodialyse '!B93</f>
        <v>0</v>
      </c>
      <c r="B86">
        <f>'Relevé supplém. hémodialyse '!C93</f>
        <v>0</v>
      </c>
      <c r="C86" t="str">
        <f>'Relevé supplém. hémodialyse '!D93</f>
        <v>39.95.H1</v>
      </c>
      <c r="D86">
        <f>'Relevé supplém. hémodialyse '!E93</f>
        <v>0</v>
      </c>
      <c r="E86">
        <f>'Relevé supplém. hémodialyse '!F93</f>
        <v>0</v>
      </c>
      <c r="F86">
        <f>'Relevé supplém. hémodialyse '!G93</f>
        <v>0</v>
      </c>
      <c r="G86">
        <f>'Relevé supplém. hémodialyse '!H93</f>
        <v>0</v>
      </c>
      <c r="H86">
        <f>'Relevé supplém. hémodialyse '!I93</f>
        <v>0</v>
      </c>
      <c r="I86">
        <f>'Relevé supplém. hémodialyse '!J93</f>
        <v>0</v>
      </c>
      <c r="J86">
        <f>'Relevé supplém. hémodialyse '!K93</f>
        <v>0</v>
      </c>
      <c r="K86">
        <f>'Relevé supplém. hémodialyse '!L93</f>
        <v>0</v>
      </c>
      <c r="L86">
        <f>'Relevé supplém. hémodialyse '!M93</f>
        <v>0</v>
      </c>
    </row>
    <row r="87" spans="1:12" x14ac:dyDescent="0.25">
      <c r="A87">
        <f>'Relevé supplém. hémodialyse '!B94</f>
        <v>0</v>
      </c>
      <c r="B87">
        <f>'Relevé supplém. hémodialyse '!C94</f>
        <v>0</v>
      </c>
      <c r="C87" t="str">
        <f>'Relevé supplém. hémodialyse '!D94</f>
        <v>39.95.H1</v>
      </c>
      <c r="D87">
        <f>'Relevé supplém. hémodialyse '!E94</f>
        <v>0</v>
      </c>
      <c r="E87">
        <f>'Relevé supplém. hémodialyse '!F94</f>
        <v>0</v>
      </c>
      <c r="F87">
        <f>'Relevé supplém. hémodialyse '!G94</f>
        <v>0</v>
      </c>
      <c r="G87">
        <f>'Relevé supplém. hémodialyse '!H94</f>
        <v>0</v>
      </c>
      <c r="H87">
        <f>'Relevé supplém. hémodialyse '!I94</f>
        <v>0</v>
      </c>
      <c r="I87">
        <f>'Relevé supplém. hémodialyse '!J94</f>
        <v>0</v>
      </c>
      <c r="J87">
        <f>'Relevé supplém. hémodialyse '!K94</f>
        <v>0</v>
      </c>
      <c r="K87">
        <f>'Relevé supplém. hémodialyse '!L94</f>
        <v>0</v>
      </c>
      <c r="L87">
        <f>'Relevé supplém. hémodialyse '!M94</f>
        <v>0</v>
      </c>
    </row>
    <row r="88" spans="1:12" x14ac:dyDescent="0.25">
      <c r="A88">
        <f>'Relevé supplém. hémodialyse '!B95</f>
        <v>0</v>
      </c>
      <c r="B88">
        <f>'Relevé supplém. hémodialyse '!C95</f>
        <v>0</v>
      </c>
      <c r="C88" t="str">
        <f>'Relevé supplém. hémodialyse '!D95</f>
        <v>39.95.H1</v>
      </c>
      <c r="D88">
        <f>'Relevé supplém. hémodialyse '!E95</f>
        <v>0</v>
      </c>
      <c r="E88">
        <f>'Relevé supplém. hémodialyse '!F95</f>
        <v>0</v>
      </c>
      <c r="F88">
        <f>'Relevé supplém. hémodialyse '!G95</f>
        <v>0</v>
      </c>
      <c r="G88">
        <f>'Relevé supplém. hémodialyse '!H95</f>
        <v>0</v>
      </c>
      <c r="H88">
        <f>'Relevé supplém. hémodialyse '!I95</f>
        <v>0</v>
      </c>
      <c r="I88">
        <f>'Relevé supplém. hémodialyse '!J95</f>
        <v>0</v>
      </c>
      <c r="J88">
        <f>'Relevé supplém. hémodialyse '!K95</f>
        <v>0</v>
      </c>
      <c r="K88">
        <f>'Relevé supplém. hémodialyse '!L95</f>
        <v>0</v>
      </c>
      <c r="L88">
        <f>'Relevé supplém. hémodialyse '!M95</f>
        <v>0</v>
      </c>
    </row>
    <row r="89" spans="1:12" x14ac:dyDescent="0.25">
      <c r="A89">
        <f>'Relevé supplém. hémodialyse '!B96</f>
        <v>0</v>
      </c>
      <c r="B89">
        <f>'Relevé supplém. hémodialyse '!C96</f>
        <v>0</v>
      </c>
      <c r="C89" t="str">
        <f>'Relevé supplém. hémodialyse '!D96</f>
        <v>39.95.H1</v>
      </c>
      <c r="D89">
        <f>'Relevé supplém. hémodialyse '!E96</f>
        <v>0</v>
      </c>
      <c r="E89">
        <f>'Relevé supplém. hémodialyse '!F96</f>
        <v>0</v>
      </c>
      <c r="F89">
        <f>'Relevé supplém. hémodialyse '!G96</f>
        <v>0</v>
      </c>
      <c r="G89">
        <f>'Relevé supplém. hémodialyse '!H96</f>
        <v>0</v>
      </c>
      <c r="H89">
        <f>'Relevé supplém. hémodialyse '!I96</f>
        <v>0</v>
      </c>
      <c r="I89">
        <f>'Relevé supplém. hémodialyse '!J96</f>
        <v>0</v>
      </c>
      <c r="J89">
        <f>'Relevé supplém. hémodialyse '!K96</f>
        <v>0</v>
      </c>
      <c r="K89">
        <f>'Relevé supplém. hémodialyse '!L96</f>
        <v>0</v>
      </c>
      <c r="L89">
        <f>'Relevé supplém. hémodialyse '!M96</f>
        <v>0</v>
      </c>
    </row>
    <row r="90" spans="1:12" x14ac:dyDescent="0.25">
      <c r="A90">
        <f>'Relevé supplém. hémodialyse '!B97</f>
        <v>0</v>
      </c>
      <c r="B90">
        <f>'Relevé supplém. hémodialyse '!C97</f>
        <v>0</v>
      </c>
      <c r="C90" t="str">
        <f>'Relevé supplém. hémodialyse '!D97</f>
        <v>39.95.H1</v>
      </c>
      <c r="D90">
        <f>'Relevé supplém. hémodialyse '!E97</f>
        <v>0</v>
      </c>
      <c r="E90">
        <f>'Relevé supplém. hémodialyse '!F97</f>
        <v>0</v>
      </c>
      <c r="F90">
        <f>'Relevé supplém. hémodialyse '!G97</f>
        <v>0</v>
      </c>
      <c r="G90">
        <f>'Relevé supplém. hémodialyse '!H97</f>
        <v>0</v>
      </c>
      <c r="H90">
        <f>'Relevé supplém. hémodialyse '!I97</f>
        <v>0</v>
      </c>
      <c r="I90">
        <f>'Relevé supplém. hémodialyse '!J97</f>
        <v>0</v>
      </c>
      <c r="J90">
        <f>'Relevé supplém. hémodialyse '!K97</f>
        <v>0</v>
      </c>
      <c r="K90">
        <f>'Relevé supplém. hémodialyse '!L97</f>
        <v>0</v>
      </c>
      <c r="L90">
        <f>'Relevé supplém. hémodialyse '!M97</f>
        <v>0</v>
      </c>
    </row>
    <row r="91" spans="1:12" x14ac:dyDescent="0.25">
      <c r="A91">
        <f>'Relevé supplém. hémodialyse '!B98</f>
        <v>0</v>
      </c>
      <c r="B91">
        <f>'Relevé supplém. hémodialyse '!C98</f>
        <v>0</v>
      </c>
      <c r="C91" t="str">
        <f>'Relevé supplém. hémodialyse '!D98</f>
        <v>39.95.H1</v>
      </c>
      <c r="D91">
        <f>'Relevé supplém. hémodialyse '!E98</f>
        <v>0</v>
      </c>
      <c r="E91">
        <f>'Relevé supplém. hémodialyse '!F98</f>
        <v>0</v>
      </c>
      <c r="F91">
        <f>'Relevé supplém. hémodialyse '!G98</f>
        <v>0</v>
      </c>
      <c r="G91">
        <f>'Relevé supplém. hémodialyse '!H98</f>
        <v>0</v>
      </c>
      <c r="H91">
        <f>'Relevé supplém. hémodialyse '!I98</f>
        <v>0</v>
      </c>
      <c r="I91">
        <f>'Relevé supplém. hémodialyse '!J98</f>
        <v>0</v>
      </c>
      <c r="J91">
        <f>'Relevé supplém. hémodialyse '!K98</f>
        <v>0</v>
      </c>
      <c r="K91">
        <f>'Relevé supplém. hémodialyse '!L98</f>
        <v>0</v>
      </c>
      <c r="L91">
        <f>'Relevé supplém. hémodialyse '!M98</f>
        <v>0</v>
      </c>
    </row>
    <row r="92" spans="1:12" x14ac:dyDescent="0.25">
      <c r="A92">
        <f>'Relevé supplém. hémodialyse '!B99</f>
        <v>0</v>
      </c>
      <c r="B92">
        <f>'Relevé supplém. hémodialyse '!C99</f>
        <v>0</v>
      </c>
      <c r="C92" t="str">
        <f>'Relevé supplém. hémodialyse '!D99</f>
        <v>39.95.H1</v>
      </c>
      <c r="D92">
        <f>'Relevé supplém. hémodialyse '!E99</f>
        <v>0</v>
      </c>
      <c r="E92">
        <f>'Relevé supplém. hémodialyse '!F99</f>
        <v>0</v>
      </c>
      <c r="F92">
        <f>'Relevé supplém. hémodialyse '!G99</f>
        <v>0</v>
      </c>
      <c r="G92">
        <f>'Relevé supplém. hémodialyse '!H99</f>
        <v>0</v>
      </c>
      <c r="H92">
        <f>'Relevé supplém. hémodialyse '!I99</f>
        <v>0</v>
      </c>
      <c r="I92">
        <f>'Relevé supplém. hémodialyse '!J99</f>
        <v>0</v>
      </c>
      <c r="J92">
        <f>'Relevé supplém. hémodialyse '!K99</f>
        <v>0</v>
      </c>
      <c r="K92">
        <f>'Relevé supplém. hémodialyse '!L99</f>
        <v>0</v>
      </c>
      <c r="L92">
        <f>'Relevé supplém. hémodialyse '!M99</f>
        <v>0</v>
      </c>
    </row>
    <row r="93" spans="1:12" x14ac:dyDescent="0.25">
      <c r="A93">
        <f>'Relevé supplém. hémodialyse '!B100</f>
        <v>0</v>
      </c>
      <c r="B93">
        <f>'Relevé supplém. hémodialyse '!C100</f>
        <v>0</v>
      </c>
      <c r="C93" t="str">
        <f>'Relevé supplém. hémodialyse '!D100</f>
        <v>39.95.H1</v>
      </c>
      <c r="D93">
        <f>'Relevé supplém. hémodialyse '!E100</f>
        <v>0</v>
      </c>
      <c r="E93">
        <f>'Relevé supplém. hémodialyse '!F100</f>
        <v>0</v>
      </c>
      <c r="F93">
        <f>'Relevé supplém. hémodialyse '!G100</f>
        <v>0</v>
      </c>
      <c r="G93">
        <f>'Relevé supplém. hémodialyse '!H100</f>
        <v>0</v>
      </c>
      <c r="H93">
        <f>'Relevé supplém. hémodialyse '!I100</f>
        <v>0</v>
      </c>
      <c r="I93">
        <f>'Relevé supplém. hémodialyse '!J100</f>
        <v>0</v>
      </c>
      <c r="J93">
        <f>'Relevé supplém. hémodialyse '!K100</f>
        <v>0</v>
      </c>
      <c r="K93">
        <f>'Relevé supplém. hémodialyse '!L100</f>
        <v>0</v>
      </c>
      <c r="L93">
        <f>'Relevé supplém. hémodialyse '!M100</f>
        <v>0</v>
      </c>
    </row>
    <row r="94" spans="1:12" x14ac:dyDescent="0.25">
      <c r="A94">
        <f>'Relevé supplém. hémodialyse '!B101</f>
        <v>0</v>
      </c>
      <c r="B94">
        <f>'Relevé supplém. hémodialyse '!C101</f>
        <v>0</v>
      </c>
      <c r="C94" t="str">
        <f>'Relevé supplém. hémodialyse '!D101</f>
        <v>39.95.H1</v>
      </c>
      <c r="D94">
        <f>'Relevé supplém. hémodialyse '!E101</f>
        <v>0</v>
      </c>
      <c r="E94">
        <f>'Relevé supplém. hémodialyse '!F101</f>
        <v>0</v>
      </c>
      <c r="F94">
        <f>'Relevé supplém. hémodialyse '!G101</f>
        <v>0</v>
      </c>
      <c r="G94">
        <f>'Relevé supplém. hémodialyse '!H101</f>
        <v>0</v>
      </c>
      <c r="H94">
        <f>'Relevé supplém. hémodialyse '!I101</f>
        <v>0</v>
      </c>
      <c r="I94">
        <f>'Relevé supplém. hémodialyse '!J101</f>
        <v>0</v>
      </c>
      <c r="J94">
        <f>'Relevé supplém. hémodialyse '!K101</f>
        <v>0</v>
      </c>
      <c r="K94">
        <f>'Relevé supplém. hémodialyse '!L101</f>
        <v>0</v>
      </c>
      <c r="L94">
        <f>'Relevé supplém. hémodialyse '!M101</f>
        <v>0</v>
      </c>
    </row>
    <row r="95" spans="1:12" x14ac:dyDescent="0.25">
      <c r="A95">
        <f>'Relevé supplém. hémodialyse '!B102</f>
        <v>0</v>
      </c>
      <c r="B95">
        <f>'Relevé supplém. hémodialyse '!C102</f>
        <v>0</v>
      </c>
      <c r="C95" t="str">
        <f>'Relevé supplém. hémodialyse '!D102</f>
        <v>39.95.H1</v>
      </c>
      <c r="D95">
        <f>'Relevé supplém. hémodialyse '!E102</f>
        <v>0</v>
      </c>
      <c r="E95">
        <f>'Relevé supplém. hémodialyse '!F102</f>
        <v>0</v>
      </c>
      <c r="F95">
        <f>'Relevé supplém. hémodialyse '!G102</f>
        <v>0</v>
      </c>
      <c r="G95">
        <f>'Relevé supplém. hémodialyse '!H102</f>
        <v>0</v>
      </c>
      <c r="H95">
        <f>'Relevé supplém. hémodialyse '!I102</f>
        <v>0</v>
      </c>
      <c r="I95">
        <f>'Relevé supplém. hémodialyse '!J102</f>
        <v>0</v>
      </c>
      <c r="J95">
        <f>'Relevé supplém. hémodialyse '!K102</f>
        <v>0</v>
      </c>
      <c r="K95">
        <f>'Relevé supplém. hémodialyse '!L102</f>
        <v>0</v>
      </c>
      <c r="L95">
        <f>'Relevé supplém. hémodialyse '!M102</f>
        <v>0</v>
      </c>
    </row>
    <row r="96" spans="1:12" x14ac:dyDescent="0.25">
      <c r="A96">
        <f>'Relevé supplém. hémodialyse '!B103</f>
        <v>0</v>
      </c>
      <c r="B96">
        <f>'Relevé supplém. hémodialyse '!C103</f>
        <v>0</v>
      </c>
      <c r="C96" t="str">
        <f>'Relevé supplém. hémodialyse '!D103</f>
        <v>39.95.H1</v>
      </c>
      <c r="D96">
        <f>'Relevé supplém. hémodialyse '!E103</f>
        <v>0</v>
      </c>
      <c r="E96">
        <f>'Relevé supplém. hémodialyse '!F103</f>
        <v>0</v>
      </c>
      <c r="F96">
        <f>'Relevé supplém. hémodialyse '!G103</f>
        <v>0</v>
      </c>
      <c r="G96">
        <f>'Relevé supplém. hémodialyse '!H103</f>
        <v>0</v>
      </c>
      <c r="H96">
        <f>'Relevé supplém. hémodialyse '!I103</f>
        <v>0</v>
      </c>
      <c r="I96">
        <f>'Relevé supplém. hémodialyse '!J103</f>
        <v>0</v>
      </c>
      <c r="J96">
        <f>'Relevé supplém. hémodialyse '!K103</f>
        <v>0</v>
      </c>
      <c r="K96">
        <f>'Relevé supplém. hémodialyse '!L103</f>
        <v>0</v>
      </c>
      <c r="L96">
        <f>'Relevé supplém. hémodialyse '!M103</f>
        <v>0</v>
      </c>
    </row>
    <row r="97" spans="1:12" x14ac:dyDescent="0.25">
      <c r="A97">
        <f>'Relevé supplém. hémodialyse '!B104</f>
        <v>0</v>
      </c>
      <c r="B97">
        <f>'Relevé supplém. hémodialyse '!C104</f>
        <v>0</v>
      </c>
      <c r="C97" t="str">
        <f>'Relevé supplém. hémodialyse '!D104</f>
        <v>39.95.H1</v>
      </c>
      <c r="D97">
        <f>'Relevé supplém. hémodialyse '!E104</f>
        <v>0</v>
      </c>
      <c r="E97">
        <f>'Relevé supplém. hémodialyse '!F104</f>
        <v>0</v>
      </c>
      <c r="F97">
        <f>'Relevé supplém. hémodialyse '!G104</f>
        <v>0</v>
      </c>
      <c r="G97">
        <f>'Relevé supplém. hémodialyse '!H104</f>
        <v>0</v>
      </c>
      <c r="H97">
        <f>'Relevé supplém. hémodialyse '!I104</f>
        <v>0</v>
      </c>
      <c r="I97">
        <f>'Relevé supplém. hémodialyse '!J104</f>
        <v>0</v>
      </c>
      <c r="J97">
        <f>'Relevé supplém. hémodialyse '!K104</f>
        <v>0</v>
      </c>
      <c r="K97">
        <f>'Relevé supplém. hémodialyse '!L104</f>
        <v>0</v>
      </c>
      <c r="L97">
        <f>'Relevé supplém. hémodialyse '!M104</f>
        <v>0</v>
      </c>
    </row>
    <row r="98" spans="1:12" x14ac:dyDescent="0.25">
      <c r="A98">
        <f>'Relevé supplém. hémodialyse '!B105</f>
        <v>0</v>
      </c>
      <c r="B98">
        <f>'Relevé supplém. hémodialyse '!C105</f>
        <v>0</v>
      </c>
      <c r="C98" t="str">
        <f>'Relevé supplém. hémodialyse '!D105</f>
        <v>39.95.H1</v>
      </c>
      <c r="D98">
        <f>'Relevé supplém. hémodialyse '!E105</f>
        <v>0</v>
      </c>
      <c r="E98">
        <f>'Relevé supplém. hémodialyse '!F105</f>
        <v>0</v>
      </c>
      <c r="F98">
        <f>'Relevé supplém. hémodialyse '!G105</f>
        <v>0</v>
      </c>
      <c r="G98">
        <f>'Relevé supplém. hémodialyse '!H105</f>
        <v>0</v>
      </c>
      <c r="H98">
        <f>'Relevé supplém. hémodialyse '!I105</f>
        <v>0</v>
      </c>
      <c r="I98">
        <f>'Relevé supplém. hémodialyse '!J105</f>
        <v>0</v>
      </c>
      <c r="J98">
        <f>'Relevé supplém. hémodialyse '!K105</f>
        <v>0</v>
      </c>
      <c r="K98">
        <f>'Relevé supplém. hémodialyse '!L105</f>
        <v>0</v>
      </c>
      <c r="L98">
        <f>'Relevé supplém. hémodialyse '!M105</f>
        <v>0</v>
      </c>
    </row>
    <row r="99" spans="1:12" x14ac:dyDescent="0.25">
      <c r="A99">
        <f>'Relevé supplém. hémodialyse '!B106</f>
        <v>0</v>
      </c>
      <c r="B99">
        <f>'Relevé supplém. hémodialyse '!C106</f>
        <v>0</v>
      </c>
      <c r="C99" t="str">
        <f>'Relevé supplém. hémodialyse '!D106</f>
        <v>39.95.H1</v>
      </c>
      <c r="D99">
        <f>'Relevé supplém. hémodialyse '!E106</f>
        <v>0</v>
      </c>
      <c r="E99">
        <f>'Relevé supplém. hémodialyse '!F106</f>
        <v>0</v>
      </c>
      <c r="F99">
        <f>'Relevé supplém. hémodialyse '!G106</f>
        <v>0</v>
      </c>
      <c r="G99">
        <f>'Relevé supplém. hémodialyse '!H106</f>
        <v>0</v>
      </c>
      <c r="H99">
        <f>'Relevé supplém. hémodialyse '!I106</f>
        <v>0</v>
      </c>
      <c r="I99">
        <f>'Relevé supplém. hémodialyse '!J106</f>
        <v>0</v>
      </c>
      <c r="J99">
        <f>'Relevé supplém. hémodialyse '!K106</f>
        <v>0</v>
      </c>
      <c r="K99">
        <f>'Relevé supplém. hémodialyse '!L106</f>
        <v>0</v>
      </c>
      <c r="L99">
        <f>'Relevé supplém. hémodialyse '!M106</f>
        <v>0</v>
      </c>
    </row>
    <row r="100" spans="1:12" x14ac:dyDescent="0.25">
      <c r="A100">
        <f>'Relevé supplém. hémodialyse '!B107</f>
        <v>0</v>
      </c>
      <c r="B100">
        <f>'Relevé supplém. hémodialyse '!C107</f>
        <v>0</v>
      </c>
      <c r="C100" t="str">
        <f>'Relevé supplém. hémodialyse '!D107</f>
        <v>39.95.H1</v>
      </c>
      <c r="D100">
        <f>'Relevé supplém. hémodialyse '!E107</f>
        <v>0</v>
      </c>
      <c r="E100">
        <f>'Relevé supplém. hémodialyse '!F107</f>
        <v>0</v>
      </c>
      <c r="F100">
        <f>'Relevé supplém. hémodialyse '!G107</f>
        <v>0</v>
      </c>
      <c r="G100">
        <f>'Relevé supplém. hémodialyse '!H107</f>
        <v>0</v>
      </c>
      <c r="H100">
        <f>'Relevé supplém. hémodialyse '!I107</f>
        <v>0</v>
      </c>
      <c r="I100">
        <f>'Relevé supplém. hémodialyse '!J107</f>
        <v>0</v>
      </c>
      <c r="J100">
        <f>'Relevé supplém. hémodialyse '!K107</f>
        <v>0</v>
      </c>
      <c r="K100">
        <f>'Relevé supplém. hémodialyse '!L107</f>
        <v>0</v>
      </c>
      <c r="L100">
        <f>'Relevé supplém. hémodialyse '!M107</f>
        <v>0</v>
      </c>
    </row>
    <row r="101" spans="1:12" x14ac:dyDescent="0.25">
      <c r="A101">
        <f>'Relevé supplém. hémodialyse '!B108</f>
        <v>0</v>
      </c>
      <c r="B101">
        <f>'Relevé supplém. hémodialyse '!C108</f>
        <v>0</v>
      </c>
      <c r="C101" t="str">
        <f>'Relevé supplém. hémodialyse '!D108</f>
        <v>39.95.H1</v>
      </c>
      <c r="D101">
        <f>'Relevé supplém. hémodialyse '!E108</f>
        <v>0</v>
      </c>
      <c r="E101">
        <f>'Relevé supplém. hémodialyse '!F108</f>
        <v>0</v>
      </c>
      <c r="F101">
        <f>'Relevé supplém. hémodialyse '!G108</f>
        <v>0</v>
      </c>
      <c r="G101">
        <f>'Relevé supplém. hémodialyse '!H108</f>
        <v>0</v>
      </c>
      <c r="H101">
        <f>'Relevé supplém. hémodialyse '!I108</f>
        <v>0</v>
      </c>
      <c r="I101">
        <f>'Relevé supplém. hémodialyse '!J108</f>
        <v>0</v>
      </c>
      <c r="J101">
        <f>'Relevé supplém. hémodialyse '!K108</f>
        <v>0</v>
      </c>
      <c r="K101">
        <f>'Relevé supplém. hémodialyse '!L108</f>
        <v>0</v>
      </c>
      <c r="L101">
        <f>'Relevé supplém. hémodialyse '!M108</f>
        <v>0</v>
      </c>
    </row>
    <row r="102" spans="1:12" x14ac:dyDescent="0.25">
      <c r="A102">
        <f>'Relevé supplém. hémodialyse '!B109</f>
        <v>0</v>
      </c>
      <c r="B102">
        <f>'Relevé supplém. hémodialyse '!C109</f>
        <v>0</v>
      </c>
      <c r="C102" t="str">
        <f>'Relevé supplém. hémodialyse '!D109</f>
        <v>39.95.H1</v>
      </c>
      <c r="D102">
        <f>'Relevé supplém. hémodialyse '!E109</f>
        <v>0</v>
      </c>
      <c r="E102">
        <f>'Relevé supplém. hémodialyse '!F109</f>
        <v>0</v>
      </c>
      <c r="F102">
        <f>'Relevé supplém. hémodialyse '!G109</f>
        <v>0</v>
      </c>
      <c r="G102">
        <f>'Relevé supplém. hémodialyse '!H109</f>
        <v>0</v>
      </c>
      <c r="H102">
        <f>'Relevé supplém. hémodialyse '!I109</f>
        <v>0</v>
      </c>
      <c r="I102">
        <f>'Relevé supplém. hémodialyse '!J109</f>
        <v>0</v>
      </c>
      <c r="J102">
        <f>'Relevé supplém. hémodialyse '!K109</f>
        <v>0</v>
      </c>
      <c r="K102">
        <f>'Relevé supplém. hémodialyse '!L109</f>
        <v>0</v>
      </c>
      <c r="L102">
        <f>'Relevé supplém. hémodialyse '!M109</f>
        <v>0</v>
      </c>
    </row>
    <row r="103" spans="1:12" x14ac:dyDescent="0.25">
      <c r="A103">
        <f>'Relevé supplém. hémodialyse '!B110</f>
        <v>0</v>
      </c>
      <c r="B103">
        <f>'Relevé supplém. hémodialyse '!C110</f>
        <v>0</v>
      </c>
      <c r="C103" t="str">
        <f>'Relevé supplém. hémodialyse '!D110</f>
        <v>39.95.H1</v>
      </c>
      <c r="D103">
        <f>'Relevé supplém. hémodialyse '!E110</f>
        <v>0</v>
      </c>
      <c r="E103">
        <f>'Relevé supplém. hémodialyse '!F110</f>
        <v>0</v>
      </c>
      <c r="F103">
        <f>'Relevé supplém. hémodialyse '!G110</f>
        <v>0</v>
      </c>
      <c r="G103">
        <f>'Relevé supplém. hémodialyse '!H110</f>
        <v>0</v>
      </c>
      <c r="H103">
        <f>'Relevé supplém. hémodialyse '!I110</f>
        <v>0</v>
      </c>
      <c r="I103">
        <f>'Relevé supplém. hémodialyse '!J110</f>
        <v>0</v>
      </c>
      <c r="J103">
        <f>'Relevé supplém. hémodialyse '!K110</f>
        <v>0</v>
      </c>
      <c r="K103">
        <f>'Relevé supplém. hémodialyse '!L110</f>
        <v>0</v>
      </c>
      <c r="L103">
        <f>'Relevé supplém. hémodialyse '!M110</f>
        <v>0</v>
      </c>
    </row>
    <row r="104" spans="1:12" x14ac:dyDescent="0.25">
      <c r="A104">
        <f>'Relevé supplém. hémodialyse '!B111</f>
        <v>0</v>
      </c>
      <c r="B104">
        <f>'Relevé supplém. hémodialyse '!C111</f>
        <v>0</v>
      </c>
      <c r="C104" t="str">
        <f>'Relevé supplém. hémodialyse '!D111</f>
        <v>39.95.H1</v>
      </c>
      <c r="D104">
        <f>'Relevé supplém. hémodialyse '!E111</f>
        <v>0</v>
      </c>
      <c r="E104">
        <f>'Relevé supplém. hémodialyse '!F111</f>
        <v>0</v>
      </c>
      <c r="F104">
        <f>'Relevé supplém. hémodialyse '!G111</f>
        <v>0</v>
      </c>
      <c r="G104">
        <f>'Relevé supplém. hémodialyse '!H111</f>
        <v>0</v>
      </c>
      <c r="H104">
        <f>'Relevé supplém. hémodialyse '!I111</f>
        <v>0</v>
      </c>
      <c r="I104">
        <f>'Relevé supplém. hémodialyse '!J111</f>
        <v>0</v>
      </c>
      <c r="J104">
        <f>'Relevé supplém. hémodialyse '!K111</f>
        <v>0</v>
      </c>
      <c r="K104">
        <f>'Relevé supplém. hémodialyse '!L111</f>
        <v>0</v>
      </c>
      <c r="L104">
        <f>'Relevé supplém. hémodialyse '!M111</f>
        <v>0</v>
      </c>
    </row>
    <row r="105" spans="1:12" x14ac:dyDescent="0.25">
      <c r="A105">
        <f>'Relevé supplém. hémodialyse '!B112</f>
        <v>0</v>
      </c>
      <c r="B105">
        <f>'Relevé supplém. hémodialyse '!C112</f>
        <v>0</v>
      </c>
      <c r="C105" t="str">
        <f>'Relevé supplém. hémodialyse '!D112</f>
        <v>39.95.H1</v>
      </c>
      <c r="D105">
        <f>'Relevé supplém. hémodialyse '!E112</f>
        <v>0</v>
      </c>
      <c r="E105">
        <f>'Relevé supplém. hémodialyse '!F112</f>
        <v>0</v>
      </c>
      <c r="F105">
        <f>'Relevé supplém. hémodialyse '!G112</f>
        <v>0</v>
      </c>
      <c r="G105">
        <f>'Relevé supplém. hémodialyse '!H112</f>
        <v>0</v>
      </c>
      <c r="H105">
        <f>'Relevé supplém. hémodialyse '!I112</f>
        <v>0</v>
      </c>
      <c r="I105">
        <f>'Relevé supplém. hémodialyse '!J112</f>
        <v>0</v>
      </c>
      <c r="J105">
        <f>'Relevé supplém. hémodialyse '!K112</f>
        <v>0</v>
      </c>
      <c r="K105">
        <f>'Relevé supplém. hémodialyse '!L112</f>
        <v>0</v>
      </c>
      <c r="L105">
        <f>'Relevé supplém. hémodialyse '!M112</f>
        <v>0</v>
      </c>
    </row>
    <row r="106" spans="1:12" x14ac:dyDescent="0.25">
      <c r="A106">
        <f>'Relevé supplém. hémodialyse '!B113</f>
        <v>0</v>
      </c>
      <c r="B106">
        <f>'Relevé supplém. hémodialyse '!C113</f>
        <v>0</v>
      </c>
      <c r="C106" t="str">
        <f>'Relevé supplém. hémodialyse '!D113</f>
        <v>39.95.H1</v>
      </c>
      <c r="D106">
        <f>'Relevé supplém. hémodialyse '!E113</f>
        <v>0</v>
      </c>
      <c r="E106">
        <f>'Relevé supplém. hémodialyse '!F113</f>
        <v>0</v>
      </c>
      <c r="F106">
        <f>'Relevé supplém. hémodialyse '!G113</f>
        <v>0</v>
      </c>
      <c r="G106">
        <f>'Relevé supplém. hémodialyse '!H113</f>
        <v>0</v>
      </c>
      <c r="H106">
        <f>'Relevé supplém. hémodialyse '!I113</f>
        <v>0</v>
      </c>
      <c r="I106">
        <f>'Relevé supplém. hémodialyse '!J113</f>
        <v>0</v>
      </c>
      <c r="J106">
        <f>'Relevé supplém. hémodialyse '!K113</f>
        <v>0</v>
      </c>
      <c r="K106">
        <f>'Relevé supplém. hémodialyse '!L113</f>
        <v>0</v>
      </c>
      <c r="L106">
        <f>'Relevé supplém. hémodialyse '!M113</f>
        <v>0</v>
      </c>
    </row>
    <row r="107" spans="1:12" x14ac:dyDescent="0.25">
      <c r="A107">
        <f>'Relevé supplém. hémodialyse '!B114</f>
        <v>0</v>
      </c>
      <c r="B107">
        <f>'Relevé supplém. hémodialyse '!C114</f>
        <v>0</v>
      </c>
      <c r="C107" t="str">
        <f>'Relevé supplém. hémodialyse '!D114</f>
        <v>39.95.H1</v>
      </c>
      <c r="D107">
        <f>'Relevé supplém. hémodialyse '!E114</f>
        <v>0</v>
      </c>
      <c r="E107">
        <f>'Relevé supplém. hémodialyse '!F114</f>
        <v>0</v>
      </c>
      <c r="F107">
        <f>'Relevé supplém. hémodialyse '!G114</f>
        <v>0</v>
      </c>
      <c r="G107">
        <f>'Relevé supplém. hémodialyse '!H114</f>
        <v>0</v>
      </c>
      <c r="H107">
        <f>'Relevé supplém. hémodialyse '!I114</f>
        <v>0</v>
      </c>
      <c r="I107">
        <f>'Relevé supplém. hémodialyse '!J114</f>
        <v>0</v>
      </c>
      <c r="J107">
        <f>'Relevé supplém. hémodialyse '!K114</f>
        <v>0</v>
      </c>
      <c r="K107">
        <f>'Relevé supplém. hémodialyse '!L114</f>
        <v>0</v>
      </c>
      <c r="L107">
        <f>'Relevé supplém. hémodialyse '!M114</f>
        <v>0</v>
      </c>
    </row>
    <row r="108" spans="1:12" x14ac:dyDescent="0.25">
      <c r="A108">
        <f>'Relevé supplém. hémodialyse '!B115</f>
        <v>0</v>
      </c>
      <c r="B108">
        <f>'Relevé supplém. hémodialyse '!C115</f>
        <v>0</v>
      </c>
      <c r="C108" t="str">
        <f>'Relevé supplém. hémodialyse '!D115</f>
        <v>39.95.H1</v>
      </c>
      <c r="D108">
        <f>'Relevé supplém. hémodialyse '!E115</f>
        <v>0</v>
      </c>
      <c r="E108">
        <f>'Relevé supplém. hémodialyse '!F115</f>
        <v>0</v>
      </c>
      <c r="F108">
        <f>'Relevé supplém. hémodialyse '!G115</f>
        <v>0</v>
      </c>
      <c r="G108">
        <f>'Relevé supplém. hémodialyse '!H115</f>
        <v>0</v>
      </c>
      <c r="H108">
        <f>'Relevé supplém. hémodialyse '!I115</f>
        <v>0</v>
      </c>
      <c r="I108">
        <f>'Relevé supplém. hémodialyse '!J115</f>
        <v>0</v>
      </c>
      <c r="J108">
        <f>'Relevé supplém. hémodialyse '!K115</f>
        <v>0</v>
      </c>
      <c r="K108">
        <f>'Relevé supplém. hémodialyse '!L115</f>
        <v>0</v>
      </c>
      <c r="L108">
        <f>'Relevé supplém. hémodialyse '!M115</f>
        <v>0</v>
      </c>
    </row>
    <row r="109" spans="1:12" x14ac:dyDescent="0.25">
      <c r="A109">
        <f>'Relevé supplém. hémodialyse '!B116</f>
        <v>0</v>
      </c>
      <c r="B109">
        <f>'Relevé supplém. hémodialyse '!C116</f>
        <v>0</v>
      </c>
      <c r="C109" t="str">
        <f>'Relevé supplém. hémodialyse '!D116</f>
        <v>39.95.H1</v>
      </c>
      <c r="D109">
        <f>'Relevé supplém. hémodialyse '!E116</f>
        <v>0</v>
      </c>
      <c r="E109">
        <f>'Relevé supplém. hémodialyse '!F116</f>
        <v>0</v>
      </c>
      <c r="F109">
        <f>'Relevé supplém. hémodialyse '!G116</f>
        <v>0</v>
      </c>
      <c r="G109">
        <f>'Relevé supplém. hémodialyse '!H116</f>
        <v>0</v>
      </c>
      <c r="H109">
        <f>'Relevé supplém. hémodialyse '!I116</f>
        <v>0</v>
      </c>
      <c r="I109">
        <f>'Relevé supplém. hémodialyse '!J116</f>
        <v>0</v>
      </c>
      <c r="J109">
        <f>'Relevé supplém. hémodialyse '!K116</f>
        <v>0</v>
      </c>
      <c r="K109">
        <f>'Relevé supplém. hémodialyse '!L116</f>
        <v>0</v>
      </c>
      <c r="L109">
        <f>'Relevé supplém. hémodialyse '!M116</f>
        <v>0</v>
      </c>
    </row>
    <row r="110" spans="1:12" x14ac:dyDescent="0.25">
      <c r="A110">
        <f>'Relevé supplém. hémodialyse '!B117</f>
        <v>0</v>
      </c>
      <c r="B110">
        <f>'Relevé supplém. hémodialyse '!C117</f>
        <v>0</v>
      </c>
      <c r="C110" t="str">
        <f>'Relevé supplém. hémodialyse '!D117</f>
        <v>39.95.H1</v>
      </c>
      <c r="D110">
        <f>'Relevé supplém. hémodialyse '!E117</f>
        <v>0</v>
      </c>
      <c r="E110">
        <f>'Relevé supplém. hémodialyse '!F117</f>
        <v>0</v>
      </c>
      <c r="F110">
        <f>'Relevé supplém. hémodialyse '!G117</f>
        <v>0</v>
      </c>
      <c r="G110">
        <f>'Relevé supplém. hémodialyse '!H117</f>
        <v>0</v>
      </c>
      <c r="H110">
        <f>'Relevé supplém. hémodialyse '!I117</f>
        <v>0</v>
      </c>
      <c r="I110">
        <f>'Relevé supplém. hémodialyse '!J117</f>
        <v>0</v>
      </c>
      <c r="J110">
        <f>'Relevé supplém. hémodialyse '!K117</f>
        <v>0</v>
      </c>
      <c r="K110">
        <f>'Relevé supplém. hémodialyse '!L117</f>
        <v>0</v>
      </c>
      <c r="L110">
        <f>'Relevé supplém. hémodialyse '!M117</f>
        <v>0</v>
      </c>
    </row>
    <row r="111" spans="1:12" x14ac:dyDescent="0.25">
      <c r="A111">
        <f>'Relevé supplém. hémodialyse '!B118</f>
        <v>0</v>
      </c>
      <c r="B111">
        <f>'Relevé supplém. hémodialyse '!C118</f>
        <v>0</v>
      </c>
      <c r="C111" t="str">
        <f>'Relevé supplém. hémodialyse '!D118</f>
        <v>39.95.H1</v>
      </c>
      <c r="D111">
        <f>'Relevé supplém. hémodialyse '!E118</f>
        <v>0</v>
      </c>
      <c r="E111">
        <f>'Relevé supplém. hémodialyse '!F118</f>
        <v>0</v>
      </c>
      <c r="F111">
        <f>'Relevé supplém. hémodialyse '!G118</f>
        <v>0</v>
      </c>
      <c r="G111">
        <f>'Relevé supplém. hémodialyse '!H118</f>
        <v>0</v>
      </c>
      <c r="H111">
        <f>'Relevé supplém. hémodialyse '!I118</f>
        <v>0</v>
      </c>
      <c r="I111">
        <f>'Relevé supplém. hémodialyse '!J118</f>
        <v>0</v>
      </c>
      <c r="J111">
        <f>'Relevé supplém. hémodialyse '!K118</f>
        <v>0</v>
      </c>
      <c r="K111">
        <f>'Relevé supplém. hémodialyse '!L118</f>
        <v>0</v>
      </c>
      <c r="L111">
        <f>'Relevé supplém. hémodialyse '!M118</f>
        <v>0</v>
      </c>
    </row>
    <row r="112" spans="1:12" x14ac:dyDescent="0.25">
      <c r="A112">
        <f>'Relevé supplém. hémodialyse '!B119</f>
        <v>0</v>
      </c>
      <c r="B112">
        <f>'Relevé supplém. hémodialyse '!C119</f>
        <v>0</v>
      </c>
      <c r="C112" t="str">
        <f>'Relevé supplém. hémodialyse '!D119</f>
        <v>39.95.H1</v>
      </c>
      <c r="D112">
        <f>'Relevé supplém. hémodialyse '!E119</f>
        <v>0</v>
      </c>
      <c r="E112">
        <f>'Relevé supplém. hémodialyse '!F119</f>
        <v>0</v>
      </c>
      <c r="F112">
        <f>'Relevé supplém. hémodialyse '!G119</f>
        <v>0</v>
      </c>
      <c r="G112">
        <f>'Relevé supplém. hémodialyse '!H119</f>
        <v>0</v>
      </c>
      <c r="H112">
        <f>'Relevé supplém. hémodialyse '!I119</f>
        <v>0</v>
      </c>
      <c r="I112">
        <f>'Relevé supplém. hémodialyse '!J119</f>
        <v>0</v>
      </c>
      <c r="J112">
        <f>'Relevé supplém. hémodialyse '!K119</f>
        <v>0</v>
      </c>
      <c r="K112">
        <f>'Relevé supplém. hémodialyse '!L119</f>
        <v>0</v>
      </c>
      <c r="L112">
        <f>'Relevé supplém. hémodialyse '!M119</f>
        <v>0</v>
      </c>
    </row>
    <row r="113" spans="1:12" x14ac:dyDescent="0.25">
      <c r="A113">
        <f>'Relevé supplém. hémodialyse '!B120</f>
        <v>0</v>
      </c>
      <c r="B113">
        <f>'Relevé supplém. hémodialyse '!C120</f>
        <v>0</v>
      </c>
      <c r="C113" t="str">
        <f>'Relevé supplém. hémodialyse '!D120</f>
        <v>39.95.H1</v>
      </c>
      <c r="D113">
        <f>'Relevé supplém. hémodialyse '!E120</f>
        <v>0</v>
      </c>
      <c r="E113">
        <f>'Relevé supplém. hémodialyse '!F120</f>
        <v>0</v>
      </c>
      <c r="F113">
        <f>'Relevé supplém. hémodialyse '!G120</f>
        <v>0</v>
      </c>
      <c r="G113">
        <f>'Relevé supplém. hémodialyse '!H120</f>
        <v>0</v>
      </c>
      <c r="H113">
        <f>'Relevé supplém. hémodialyse '!I120</f>
        <v>0</v>
      </c>
      <c r="I113">
        <f>'Relevé supplém. hémodialyse '!J120</f>
        <v>0</v>
      </c>
      <c r="J113">
        <f>'Relevé supplém. hémodialyse '!K120</f>
        <v>0</v>
      </c>
      <c r="K113">
        <f>'Relevé supplém. hémodialyse '!L120</f>
        <v>0</v>
      </c>
      <c r="L113">
        <f>'Relevé supplém. hémodialyse '!M120</f>
        <v>0</v>
      </c>
    </row>
    <row r="114" spans="1:12" x14ac:dyDescent="0.25">
      <c r="A114">
        <f>'Relevé supplém. hémodialyse '!B121</f>
        <v>0</v>
      </c>
      <c r="B114">
        <f>'Relevé supplém. hémodialyse '!C121</f>
        <v>0</v>
      </c>
      <c r="C114" t="str">
        <f>'Relevé supplém. hémodialyse '!D121</f>
        <v>39.95.H1</v>
      </c>
      <c r="D114">
        <f>'Relevé supplém. hémodialyse '!E121</f>
        <v>0</v>
      </c>
      <c r="E114">
        <f>'Relevé supplém. hémodialyse '!F121</f>
        <v>0</v>
      </c>
      <c r="F114">
        <f>'Relevé supplém. hémodialyse '!G121</f>
        <v>0</v>
      </c>
      <c r="G114">
        <f>'Relevé supplém. hémodialyse '!H121</f>
        <v>0</v>
      </c>
      <c r="H114">
        <f>'Relevé supplém. hémodialyse '!I121</f>
        <v>0</v>
      </c>
      <c r="I114">
        <f>'Relevé supplém. hémodialyse '!J121</f>
        <v>0</v>
      </c>
      <c r="J114">
        <f>'Relevé supplém. hémodialyse '!K121</f>
        <v>0</v>
      </c>
      <c r="K114">
        <f>'Relevé supplém. hémodialyse '!L121</f>
        <v>0</v>
      </c>
      <c r="L114">
        <f>'Relevé supplém. hémodialyse '!M121</f>
        <v>0</v>
      </c>
    </row>
    <row r="115" spans="1:12" x14ac:dyDescent="0.25">
      <c r="A115">
        <f>'Relevé supplém. hémodialyse '!B122</f>
        <v>0</v>
      </c>
      <c r="B115">
        <f>'Relevé supplém. hémodialyse '!C122</f>
        <v>0</v>
      </c>
      <c r="C115" t="str">
        <f>'Relevé supplém. hémodialyse '!D122</f>
        <v>39.95.H1</v>
      </c>
      <c r="D115">
        <f>'Relevé supplém. hémodialyse '!E122</f>
        <v>0</v>
      </c>
      <c r="E115">
        <f>'Relevé supplém. hémodialyse '!F122</f>
        <v>0</v>
      </c>
      <c r="F115">
        <f>'Relevé supplém. hémodialyse '!G122</f>
        <v>0</v>
      </c>
      <c r="G115">
        <f>'Relevé supplém. hémodialyse '!H122</f>
        <v>0</v>
      </c>
      <c r="H115">
        <f>'Relevé supplém. hémodialyse '!I122</f>
        <v>0</v>
      </c>
      <c r="I115">
        <f>'Relevé supplém. hémodialyse '!J122</f>
        <v>0</v>
      </c>
      <c r="J115">
        <f>'Relevé supplém. hémodialyse '!K122</f>
        <v>0</v>
      </c>
      <c r="K115">
        <f>'Relevé supplém. hémodialyse '!L122</f>
        <v>0</v>
      </c>
      <c r="L115">
        <f>'Relevé supplém. hémodialyse '!M122</f>
        <v>0</v>
      </c>
    </row>
    <row r="116" spans="1:12" x14ac:dyDescent="0.25">
      <c r="A116">
        <f>'Relevé supplém. hémodialyse '!B123</f>
        <v>0</v>
      </c>
      <c r="B116">
        <f>'Relevé supplém. hémodialyse '!C123</f>
        <v>0</v>
      </c>
      <c r="C116" t="str">
        <f>'Relevé supplém. hémodialyse '!D123</f>
        <v>39.95.H1</v>
      </c>
      <c r="D116">
        <f>'Relevé supplém. hémodialyse '!E123</f>
        <v>0</v>
      </c>
      <c r="E116">
        <f>'Relevé supplém. hémodialyse '!F123</f>
        <v>0</v>
      </c>
      <c r="F116">
        <f>'Relevé supplém. hémodialyse '!G123</f>
        <v>0</v>
      </c>
      <c r="G116">
        <f>'Relevé supplém. hémodialyse '!H123</f>
        <v>0</v>
      </c>
      <c r="H116">
        <f>'Relevé supplém. hémodialyse '!I123</f>
        <v>0</v>
      </c>
      <c r="I116">
        <f>'Relevé supplém. hémodialyse '!J123</f>
        <v>0</v>
      </c>
      <c r="J116">
        <f>'Relevé supplém. hémodialyse '!K123</f>
        <v>0</v>
      </c>
      <c r="K116">
        <f>'Relevé supplém. hémodialyse '!L123</f>
        <v>0</v>
      </c>
      <c r="L116">
        <f>'Relevé supplém. hémodialyse '!M123</f>
        <v>0</v>
      </c>
    </row>
    <row r="117" spans="1:12" x14ac:dyDescent="0.25">
      <c r="A117">
        <f>'Relevé supplém. hémodialyse '!B124</f>
        <v>0</v>
      </c>
      <c r="B117">
        <f>'Relevé supplém. hémodialyse '!C124</f>
        <v>0</v>
      </c>
      <c r="C117" t="str">
        <f>'Relevé supplém. hémodialyse '!D124</f>
        <v>39.95.H1</v>
      </c>
      <c r="D117">
        <f>'Relevé supplém. hémodialyse '!E124</f>
        <v>0</v>
      </c>
      <c r="E117">
        <f>'Relevé supplém. hémodialyse '!F124</f>
        <v>0</v>
      </c>
      <c r="F117">
        <f>'Relevé supplém. hémodialyse '!G124</f>
        <v>0</v>
      </c>
      <c r="G117">
        <f>'Relevé supplém. hémodialyse '!H124</f>
        <v>0</v>
      </c>
      <c r="H117">
        <f>'Relevé supplém. hémodialyse '!I124</f>
        <v>0</v>
      </c>
      <c r="I117">
        <f>'Relevé supplém. hémodialyse '!J124</f>
        <v>0</v>
      </c>
      <c r="J117">
        <f>'Relevé supplém. hémodialyse '!K124</f>
        <v>0</v>
      </c>
      <c r="K117">
        <f>'Relevé supplém. hémodialyse '!L124</f>
        <v>0</v>
      </c>
      <c r="L117">
        <f>'Relevé supplém. hémodialyse '!M124</f>
        <v>0</v>
      </c>
    </row>
    <row r="118" spans="1:12" x14ac:dyDescent="0.25">
      <c r="A118">
        <f>'Relevé supplém. hémodialyse '!B125</f>
        <v>0</v>
      </c>
      <c r="B118">
        <f>'Relevé supplém. hémodialyse '!C125</f>
        <v>0</v>
      </c>
      <c r="C118" t="str">
        <f>'Relevé supplém. hémodialyse '!D125</f>
        <v>39.95.H1</v>
      </c>
      <c r="D118">
        <f>'Relevé supplém. hémodialyse '!E125</f>
        <v>0</v>
      </c>
      <c r="E118">
        <f>'Relevé supplém. hémodialyse '!F125</f>
        <v>0</v>
      </c>
      <c r="F118">
        <f>'Relevé supplém. hémodialyse '!G125</f>
        <v>0</v>
      </c>
      <c r="G118">
        <f>'Relevé supplém. hémodialyse '!H125</f>
        <v>0</v>
      </c>
      <c r="H118">
        <f>'Relevé supplém. hémodialyse '!I125</f>
        <v>0</v>
      </c>
      <c r="I118">
        <f>'Relevé supplém. hémodialyse '!J125</f>
        <v>0</v>
      </c>
      <c r="J118">
        <f>'Relevé supplém. hémodialyse '!K125</f>
        <v>0</v>
      </c>
      <c r="K118">
        <f>'Relevé supplém. hémodialyse '!L125</f>
        <v>0</v>
      </c>
      <c r="L118">
        <f>'Relevé supplém. hémodialyse '!M125</f>
        <v>0</v>
      </c>
    </row>
    <row r="119" spans="1:12" x14ac:dyDescent="0.25">
      <c r="A119">
        <f>'Relevé supplém. hémodialyse '!B126</f>
        <v>0</v>
      </c>
      <c r="B119">
        <f>'Relevé supplém. hémodialyse '!C126</f>
        <v>0</v>
      </c>
      <c r="C119" t="str">
        <f>'Relevé supplém. hémodialyse '!D126</f>
        <v>39.95.H1</v>
      </c>
      <c r="D119">
        <f>'Relevé supplém. hémodialyse '!E126</f>
        <v>0</v>
      </c>
      <c r="E119">
        <f>'Relevé supplém. hémodialyse '!F126</f>
        <v>0</v>
      </c>
      <c r="F119">
        <f>'Relevé supplém. hémodialyse '!G126</f>
        <v>0</v>
      </c>
      <c r="G119">
        <f>'Relevé supplém. hémodialyse '!H126</f>
        <v>0</v>
      </c>
      <c r="H119">
        <f>'Relevé supplém. hémodialyse '!I126</f>
        <v>0</v>
      </c>
      <c r="I119">
        <f>'Relevé supplém. hémodialyse '!J126</f>
        <v>0</v>
      </c>
      <c r="J119">
        <f>'Relevé supplém. hémodialyse '!K126</f>
        <v>0</v>
      </c>
      <c r="K119">
        <f>'Relevé supplém. hémodialyse '!L126</f>
        <v>0</v>
      </c>
      <c r="L119">
        <f>'Relevé supplém. hémodialyse '!M126</f>
        <v>0</v>
      </c>
    </row>
    <row r="120" spans="1:12" x14ac:dyDescent="0.25">
      <c r="A120">
        <f>'Relevé supplém. hémodialyse '!B127</f>
        <v>0</v>
      </c>
      <c r="B120">
        <f>'Relevé supplém. hémodialyse '!C127</f>
        <v>0</v>
      </c>
      <c r="C120" t="str">
        <f>'Relevé supplém. hémodialyse '!D127</f>
        <v>39.95.H1</v>
      </c>
      <c r="D120">
        <f>'Relevé supplém. hémodialyse '!E127</f>
        <v>0</v>
      </c>
      <c r="E120">
        <f>'Relevé supplém. hémodialyse '!F127</f>
        <v>0</v>
      </c>
      <c r="F120">
        <f>'Relevé supplém. hémodialyse '!G127</f>
        <v>0</v>
      </c>
      <c r="G120">
        <f>'Relevé supplém. hémodialyse '!H127</f>
        <v>0</v>
      </c>
      <c r="H120">
        <f>'Relevé supplém. hémodialyse '!I127</f>
        <v>0</v>
      </c>
      <c r="I120">
        <f>'Relevé supplém. hémodialyse '!J127</f>
        <v>0</v>
      </c>
      <c r="J120">
        <f>'Relevé supplém. hémodialyse '!K127</f>
        <v>0</v>
      </c>
      <c r="K120">
        <f>'Relevé supplém. hémodialyse '!L127</f>
        <v>0</v>
      </c>
      <c r="L120">
        <f>'Relevé supplém. hémodialyse '!M127</f>
        <v>0</v>
      </c>
    </row>
    <row r="121" spans="1:12" x14ac:dyDescent="0.25">
      <c r="A121">
        <f>'Relevé supplém. hémodialyse '!B128</f>
        <v>0</v>
      </c>
      <c r="B121">
        <f>'Relevé supplém. hémodialyse '!C128</f>
        <v>0</v>
      </c>
      <c r="C121" t="str">
        <f>'Relevé supplém. hémodialyse '!D128</f>
        <v>39.95.H1</v>
      </c>
      <c r="D121">
        <f>'Relevé supplém. hémodialyse '!E128</f>
        <v>0</v>
      </c>
      <c r="E121">
        <f>'Relevé supplém. hémodialyse '!F128</f>
        <v>0</v>
      </c>
      <c r="F121">
        <f>'Relevé supplém. hémodialyse '!G128</f>
        <v>0</v>
      </c>
      <c r="G121">
        <f>'Relevé supplém. hémodialyse '!H128</f>
        <v>0</v>
      </c>
      <c r="H121">
        <f>'Relevé supplém. hémodialyse '!I128</f>
        <v>0</v>
      </c>
      <c r="I121">
        <f>'Relevé supplém. hémodialyse '!J128</f>
        <v>0</v>
      </c>
      <c r="J121">
        <f>'Relevé supplém. hémodialyse '!K128</f>
        <v>0</v>
      </c>
      <c r="K121">
        <f>'Relevé supplém. hémodialyse '!L128</f>
        <v>0</v>
      </c>
      <c r="L121">
        <f>'Relevé supplém. hémodialyse '!M128</f>
        <v>0</v>
      </c>
    </row>
    <row r="122" spans="1:12" x14ac:dyDescent="0.25">
      <c r="A122">
        <f>'Relevé supplém. hémodialyse '!B129</f>
        <v>0</v>
      </c>
      <c r="B122">
        <f>'Relevé supplém. hémodialyse '!C129</f>
        <v>0</v>
      </c>
      <c r="C122" t="str">
        <f>'Relevé supplém. hémodialyse '!D129</f>
        <v>39.95.H1</v>
      </c>
      <c r="D122">
        <f>'Relevé supplém. hémodialyse '!E129</f>
        <v>0</v>
      </c>
      <c r="E122">
        <f>'Relevé supplém. hémodialyse '!F129</f>
        <v>0</v>
      </c>
      <c r="F122">
        <f>'Relevé supplém. hémodialyse '!G129</f>
        <v>0</v>
      </c>
      <c r="G122">
        <f>'Relevé supplém. hémodialyse '!H129</f>
        <v>0</v>
      </c>
      <c r="H122">
        <f>'Relevé supplém. hémodialyse '!I129</f>
        <v>0</v>
      </c>
      <c r="I122">
        <f>'Relevé supplém. hémodialyse '!J129</f>
        <v>0</v>
      </c>
      <c r="J122">
        <f>'Relevé supplém. hémodialyse '!K129</f>
        <v>0</v>
      </c>
      <c r="K122">
        <f>'Relevé supplém. hémodialyse '!L129</f>
        <v>0</v>
      </c>
      <c r="L122">
        <f>'Relevé supplém. hémodialyse '!M129</f>
        <v>0</v>
      </c>
    </row>
    <row r="123" spans="1:12" x14ac:dyDescent="0.25">
      <c r="A123">
        <f>'Relevé supplém. hémodialyse '!B130</f>
        <v>0</v>
      </c>
      <c r="B123">
        <f>'Relevé supplém. hémodialyse '!C130</f>
        <v>0</v>
      </c>
      <c r="C123" t="str">
        <f>'Relevé supplém. hémodialyse '!D130</f>
        <v>39.95.H1</v>
      </c>
      <c r="D123">
        <f>'Relevé supplém. hémodialyse '!E130</f>
        <v>0</v>
      </c>
      <c r="E123">
        <f>'Relevé supplém. hémodialyse '!F130</f>
        <v>0</v>
      </c>
      <c r="F123">
        <f>'Relevé supplém. hémodialyse '!G130</f>
        <v>0</v>
      </c>
      <c r="G123">
        <f>'Relevé supplém. hémodialyse '!H130</f>
        <v>0</v>
      </c>
      <c r="H123">
        <f>'Relevé supplém. hémodialyse '!I130</f>
        <v>0</v>
      </c>
      <c r="I123">
        <f>'Relevé supplém. hémodialyse '!J130</f>
        <v>0</v>
      </c>
      <c r="J123">
        <f>'Relevé supplém. hémodialyse '!K130</f>
        <v>0</v>
      </c>
      <c r="K123">
        <f>'Relevé supplém. hémodialyse '!L130</f>
        <v>0</v>
      </c>
      <c r="L123">
        <f>'Relevé supplém. hémodialyse '!M130</f>
        <v>0</v>
      </c>
    </row>
    <row r="124" spans="1:12" x14ac:dyDescent="0.25">
      <c r="A124">
        <f>'Relevé supplém. hémodialyse '!B131</f>
        <v>0</v>
      </c>
      <c r="B124">
        <f>'Relevé supplém. hémodialyse '!C131</f>
        <v>0</v>
      </c>
      <c r="C124" t="str">
        <f>'Relevé supplém. hémodialyse '!D131</f>
        <v>39.95.H1</v>
      </c>
      <c r="D124">
        <f>'Relevé supplém. hémodialyse '!E131</f>
        <v>0</v>
      </c>
      <c r="E124">
        <f>'Relevé supplém. hémodialyse '!F131</f>
        <v>0</v>
      </c>
      <c r="F124">
        <f>'Relevé supplém. hémodialyse '!G131</f>
        <v>0</v>
      </c>
      <c r="G124">
        <f>'Relevé supplém. hémodialyse '!H131</f>
        <v>0</v>
      </c>
      <c r="H124">
        <f>'Relevé supplém. hémodialyse '!I131</f>
        <v>0</v>
      </c>
      <c r="I124">
        <f>'Relevé supplém. hémodialyse '!J131</f>
        <v>0</v>
      </c>
      <c r="J124">
        <f>'Relevé supplém. hémodialyse '!K131</f>
        <v>0</v>
      </c>
      <c r="K124">
        <f>'Relevé supplém. hémodialyse '!L131</f>
        <v>0</v>
      </c>
      <c r="L124">
        <f>'Relevé supplém. hémodialyse '!M131</f>
        <v>0</v>
      </c>
    </row>
    <row r="125" spans="1:12" x14ac:dyDescent="0.25">
      <c r="A125">
        <f>'Relevé supplém. hémodialyse '!B132</f>
        <v>0</v>
      </c>
      <c r="B125">
        <f>'Relevé supplém. hémodialyse '!C132</f>
        <v>0</v>
      </c>
      <c r="C125" t="str">
        <f>'Relevé supplém. hémodialyse '!D132</f>
        <v>39.95.H1</v>
      </c>
      <c r="D125">
        <f>'Relevé supplém. hémodialyse '!E132</f>
        <v>0</v>
      </c>
      <c r="E125">
        <f>'Relevé supplém. hémodialyse '!F132</f>
        <v>0</v>
      </c>
      <c r="F125">
        <f>'Relevé supplém. hémodialyse '!G132</f>
        <v>0</v>
      </c>
      <c r="G125">
        <f>'Relevé supplém. hémodialyse '!H132</f>
        <v>0</v>
      </c>
      <c r="H125">
        <f>'Relevé supplém. hémodialyse '!I132</f>
        <v>0</v>
      </c>
      <c r="I125">
        <f>'Relevé supplém. hémodialyse '!J132</f>
        <v>0</v>
      </c>
      <c r="J125">
        <f>'Relevé supplém. hémodialyse '!K132</f>
        <v>0</v>
      </c>
      <c r="K125">
        <f>'Relevé supplém. hémodialyse '!L132</f>
        <v>0</v>
      </c>
      <c r="L125">
        <f>'Relevé supplém. hémodialyse '!M132</f>
        <v>0</v>
      </c>
    </row>
    <row r="126" spans="1:12" x14ac:dyDescent="0.25">
      <c r="A126">
        <f>'Relevé supplém. hémodialyse '!B133</f>
        <v>0</v>
      </c>
      <c r="B126">
        <f>'Relevé supplém. hémodialyse '!C133</f>
        <v>0</v>
      </c>
      <c r="C126" t="str">
        <f>'Relevé supplém. hémodialyse '!D133</f>
        <v>39.95.H1</v>
      </c>
      <c r="D126">
        <f>'Relevé supplém. hémodialyse '!E133</f>
        <v>0</v>
      </c>
      <c r="E126">
        <f>'Relevé supplém. hémodialyse '!F133</f>
        <v>0</v>
      </c>
      <c r="F126">
        <f>'Relevé supplém. hémodialyse '!G133</f>
        <v>0</v>
      </c>
      <c r="G126">
        <f>'Relevé supplém. hémodialyse '!H133</f>
        <v>0</v>
      </c>
      <c r="H126">
        <f>'Relevé supplém. hémodialyse '!I133</f>
        <v>0</v>
      </c>
      <c r="I126">
        <f>'Relevé supplém. hémodialyse '!J133</f>
        <v>0</v>
      </c>
      <c r="J126">
        <f>'Relevé supplém. hémodialyse '!K133</f>
        <v>0</v>
      </c>
      <c r="K126">
        <f>'Relevé supplém. hémodialyse '!L133</f>
        <v>0</v>
      </c>
      <c r="L126">
        <f>'Relevé supplém. hémodialyse '!M133</f>
        <v>0</v>
      </c>
    </row>
    <row r="127" spans="1:12" x14ac:dyDescent="0.25">
      <c r="A127">
        <f>'Relevé supplém. hémodialyse '!B134</f>
        <v>0</v>
      </c>
      <c r="B127">
        <f>'Relevé supplém. hémodialyse '!C134</f>
        <v>0</v>
      </c>
      <c r="C127" t="str">
        <f>'Relevé supplém. hémodialyse '!D134</f>
        <v>39.95.H1</v>
      </c>
      <c r="D127">
        <f>'Relevé supplém. hémodialyse '!E134</f>
        <v>0</v>
      </c>
      <c r="E127">
        <f>'Relevé supplém. hémodialyse '!F134</f>
        <v>0</v>
      </c>
      <c r="F127">
        <f>'Relevé supplém. hémodialyse '!G134</f>
        <v>0</v>
      </c>
      <c r="G127">
        <f>'Relevé supplém. hémodialyse '!H134</f>
        <v>0</v>
      </c>
      <c r="H127">
        <f>'Relevé supplém. hémodialyse '!I134</f>
        <v>0</v>
      </c>
      <c r="I127">
        <f>'Relevé supplém. hémodialyse '!J134</f>
        <v>0</v>
      </c>
      <c r="J127">
        <f>'Relevé supplém. hémodialyse '!K134</f>
        <v>0</v>
      </c>
      <c r="K127">
        <f>'Relevé supplém. hémodialyse '!L134</f>
        <v>0</v>
      </c>
      <c r="L127">
        <f>'Relevé supplém. hémodialyse '!M134</f>
        <v>0</v>
      </c>
    </row>
    <row r="128" spans="1:12" x14ac:dyDescent="0.25">
      <c r="A128">
        <f>'Relevé supplém. hémodialyse '!B135</f>
        <v>0</v>
      </c>
      <c r="B128">
        <f>'Relevé supplém. hémodialyse '!C135</f>
        <v>0</v>
      </c>
      <c r="C128" t="str">
        <f>'Relevé supplém. hémodialyse '!D135</f>
        <v>39.95.H1</v>
      </c>
      <c r="D128">
        <f>'Relevé supplém. hémodialyse '!E135</f>
        <v>0</v>
      </c>
      <c r="E128">
        <f>'Relevé supplém. hémodialyse '!F135</f>
        <v>0</v>
      </c>
      <c r="F128">
        <f>'Relevé supplém. hémodialyse '!G135</f>
        <v>0</v>
      </c>
      <c r="G128">
        <f>'Relevé supplém. hémodialyse '!H135</f>
        <v>0</v>
      </c>
      <c r="H128">
        <f>'Relevé supplém. hémodialyse '!I135</f>
        <v>0</v>
      </c>
      <c r="I128">
        <f>'Relevé supplém. hémodialyse '!J135</f>
        <v>0</v>
      </c>
      <c r="J128">
        <f>'Relevé supplém. hémodialyse '!K135</f>
        <v>0</v>
      </c>
      <c r="K128">
        <f>'Relevé supplém. hémodialyse '!L135</f>
        <v>0</v>
      </c>
      <c r="L128">
        <f>'Relevé supplém. hémodialyse '!M135</f>
        <v>0</v>
      </c>
    </row>
    <row r="129" spans="1:12" x14ac:dyDescent="0.25">
      <c r="A129">
        <f>'Relevé supplém. hémodialyse '!B136</f>
        <v>0</v>
      </c>
      <c r="B129">
        <f>'Relevé supplém. hémodialyse '!C136</f>
        <v>0</v>
      </c>
      <c r="C129" t="str">
        <f>'Relevé supplém. hémodialyse '!D136</f>
        <v>39.95.H1</v>
      </c>
      <c r="D129">
        <f>'Relevé supplém. hémodialyse '!E136</f>
        <v>0</v>
      </c>
      <c r="E129">
        <f>'Relevé supplém. hémodialyse '!F136</f>
        <v>0</v>
      </c>
      <c r="F129">
        <f>'Relevé supplém. hémodialyse '!G136</f>
        <v>0</v>
      </c>
      <c r="G129">
        <f>'Relevé supplém. hémodialyse '!H136</f>
        <v>0</v>
      </c>
      <c r="H129">
        <f>'Relevé supplém. hémodialyse '!I136</f>
        <v>0</v>
      </c>
      <c r="I129">
        <f>'Relevé supplém. hémodialyse '!J136</f>
        <v>0</v>
      </c>
      <c r="J129">
        <f>'Relevé supplém. hémodialyse '!K136</f>
        <v>0</v>
      </c>
      <c r="K129">
        <f>'Relevé supplém. hémodialyse '!L136</f>
        <v>0</v>
      </c>
      <c r="L129">
        <f>'Relevé supplém. hémodialyse '!M136</f>
        <v>0</v>
      </c>
    </row>
    <row r="130" spans="1:12" x14ac:dyDescent="0.25">
      <c r="A130">
        <f>'Relevé supplém. hémodialyse '!B137</f>
        <v>0</v>
      </c>
      <c r="B130">
        <f>'Relevé supplém. hémodialyse '!C137</f>
        <v>0</v>
      </c>
      <c r="C130" t="str">
        <f>'Relevé supplém. hémodialyse '!D137</f>
        <v>39.95.H1</v>
      </c>
      <c r="D130">
        <f>'Relevé supplém. hémodialyse '!E137</f>
        <v>0</v>
      </c>
      <c r="E130">
        <f>'Relevé supplém. hémodialyse '!F137</f>
        <v>0</v>
      </c>
      <c r="F130">
        <f>'Relevé supplém. hémodialyse '!G137</f>
        <v>0</v>
      </c>
      <c r="G130">
        <f>'Relevé supplém. hémodialyse '!H137</f>
        <v>0</v>
      </c>
      <c r="H130">
        <f>'Relevé supplém. hémodialyse '!I137</f>
        <v>0</v>
      </c>
      <c r="I130">
        <f>'Relevé supplém. hémodialyse '!J137</f>
        <v>0</v>
      </c>
      <c r="J130">
        <f>'Relevé supplém. hémodialyse '!K137</f>
        <v>0</v>
      </c>
      <c r="K130">
        <f>'Relevé supplém. hémodialyse '!L137</f>
        <v>0</v>
      </c>
      <c r="L130">
        <f>'Relevé supplém. hémodialyse '!M137</f>
        <v>0</v>
      </c>
    </row>
    <row r="131" spans="1:12" x14ac:dyDescent="0.25">
      <c r="A131">
        <f>'Relevé supplém. hémodialyse '!B138</f>
        <v>0</v>
      </c>
      <c r="B131">
        <f>'Relevé supplém. hémodialyse '!C138</f>
        <v>0</v>
      </c>
      <c r="C131" t="str">
        <f>'Relevé supplém. hémodialyse '!D138</f>
        <v>39.95.H1</v>
      </c>
      <c r="D131">
        <f>'Relevé supplém. hémodialyse '!E138</f>
        <v>0</v>
      </c>
      <c r="E131">
        <f>'Relevé supplém. hémodialyse '!F138</f>
        <v>0</v>
      </c>
      <c r="F131">
        <f>'Relevé supplém. hémodialyse '!G138</f>
        <v>0</v>
      </c>
      <c r="G131">
        <f>'Relevé supplém. hémodialyse '!H138</f>
        <v>0</v>
      </c>
      <c r="H131">
        <f>'Relevé supplém. hémodialyse '!I138</f>
        <v>0</v>
      </c>
      <c r="I131">
        <f>'Relevé supplém. hémodialyse '!J138</f>
        <v>0</v>
      </c>
      <c r="J131">
        <f>'Relevé supplém. hémodialyse '!K138</f>
        <v>0</v>
      </c>
      <c r="K131">
        <f>'Relevé supplém. hémodialyse '!L138</f>
        <v>0</v>
      </c>
      <c r="L131">
        <f>'Relevé supplém. hémodialyse '!M138</f>
        <v>0</v>
      </c>
    </row>
    <row r="132" spans="1:12" x14ac:dyDescent="0.25">
      <c r="A132">
        <f>'Relevé supplém. hémodialyse '!B139</f>
        <v>0</v>
      </c>
      <c r="B132">
        <f>'Relevé supplém. hémodialyse '!C139</f>
        <v>0</v>
      </c>
      <c r="C132" t="str">
        <f>'Relevé supplém. hémodialyse '!D139</f>
        <v>39.95.H1</v>
      </c>
      <c r="D132">
        <f>'Relevé supplém. hémodialyse '!E139</f>
        <v>0</v>
      </c>
      <c r="E132">
        <f>'Relevé supplém. hémodialyse '!F139</f>
        <v>0</v>
      </c>
      <c r="F132">
        <f>'Relevé supplém. hémodialyse '!G139</f>
        <v>0</v>
      </c>
      <c r="G132">
        <f>'Relevé supplém. hémodialyse '!H139</f>
        <v>0</v>
      </c>
      <c r="H132">
        <f>'Relevé supplém. hémodialyse '!I139</f>
        <v>0</v>
      </c>
      <c r="I132">
        <f>'Relevé supplém. hémodialyse '!J139</f>
        <v>0</v>
      </c>
      <c r="J132">
        <f>'Relevé supplém. hémodialyse '!K139</f>
        <v>0</v>
      </c>
      <c r="K132">
        <f>'Relevé supplém. hémodialyse '!L139</f>
        <v>0</v>
      </c>
      <c r="L132">
        <f>'Relevé supplém. hémodialyse '!M139</f>
        <v>0</v>
      </c>
    </row>
    <row r="133" spans="1:12" x14ac:dyDescent="0.25">
      <c r="A133">
        <f>'Relevé supplém. hémodialyse '!B140</f>
        <v>0</v>
      </c>
      <c r="B133">
        <f>'Relevé supplém. hémodialyse '!C140</f>
        <v>0</v>
      </c>
      <c r="C133" t="str">
        <f>'Relevé supplém. hémodialyse '!D140</f>
        <v>39.95.H1</v>
      </c>
      <c r="D133">
        <f>'Relevé supplém. hémodialyse '!E140</f>
        <v>0</v>
      </c>
      <c r="E133">
        <f>'Relevé supplém. hémodialyse '!F140</f>
        <v>0</v>
      </c>
      <c r="F133">
        <f>'Relevé supplém. hémodialyse '!G140</f>
        <v>0</v>
      </c>
      <c r="G133">
        <f>'Relevé supplém. hémodialyse '!H140</f>
        <v>0</v>
      </c>
      <c r="H133">
        <f>'Relevé supplém. hémodialyse '!I140</f>
        <v>0</v>
      </c>
      <c r="I133">
        <f>'Relevé supplém. hémodialyse '!J140</f>
        <v>0</v>
      </c>
      <c r="J133">
        <f>'Relevé supplém. hémodialyse '!K140</f>
        <v>0</v>
      </c>
      <c r="K133">
        <f>'Relevé supplém. hémodialyse '!L140</f>
        <v>0</v>
      </c>
      <c r="L133">
        <f>'Relevé supplém. hémodialyse '!M140</f>
        <v>0</v>
      </c>
    </row>
    <row r="134" spans="1:12" x14ac:dyDescent="0.25">
      <c r="A134">
        <f>'Relevé supplém. hémodialyse '!B141</f>
        <v>0</v>
      </c>
      <c r="B134">
        <f>'Relevé supplém. hémodialyse '!C141</f>
        <v>0</v>
      </c>
      <c r="C134" t="str">
        <f>'Relevé supplém. hémodialyse '!D141</f>
        <v>39.95.H1</v>
      </c>
      <c r="D134">
        <f>'Relevé supplém. hémodialyse '!E141</f>
        <v>0</v>
      </c>
      <c r="E134">
        <f>'Relevé supplém. hémodialyse '!F141</f>
        <v>0</v>
      </c>
      <c r="F134">
        <f>'Relevé supplém. hémodialyse '!G141</f>
        <v>0</v>
      </c>
      <c r="G134">
        <f>'Relevé supplém. hémodialyse '!H141</f>
        <v>0</v>
      </c>
      <c r="H134">
        <f>'Relevé supplém. hémodialyse '!I141</f>
        <v>0</v>
      </c>
      <c r="I134">
        <f>'Relevé supplém. hémodialyse '!J141</f>
        <v>0</v>
      </c>
      <c r="J134">
        <f>'Relevé supplém. hémodialyse '!K141</f>
        <v>0</v>
      </c>
      <c r="K134">
        <f>'Relevé supplém. hémodialyse '!L141</f>
        <v>0</v>
      </c>
      <c r="L134">
        <f>'Relevé supplém. hémodialyse '!M141</f>
        <v>0</v>
      </c>
    </row>
    <row r="135" spans="1:12" x14ac:dyDescent="0.25">
      <c r="A135">
        <f>'Relevé supplém. hémodialyse '!B142</f>
        <v>0</v>
      </c>
      <c r="B135">
        <f>'Relevé supplém. hémodialyse '!C142</f>
        <v>0</v>
      </c>
      <c r="C135" t="str">
        <f>'Relevé supplém. hémodialyse '!D142</f>
        <v>39.95.H1</v>
      </c>
      <c r="D135">
        <f>'Relevé supplém. hémodialyse '!E142</f>
        <v>0</v>
      </c>
      <c r="E135">
        <f>'Relevé supplém. hémodialyse '!F142</f>
        <v>0</v>
      </c>
      <c r="F135">
        <f>'Relevé supplém. hémodialyse '!G142</f>
        <v>0</v>
      </c>
      <c r="G135">
        <f>'Relevé supplém. hémodialyse '!H142</f>
        <v>0</v>
      </c>
      <c r="H135">
        <f>'Relevé supplém. hémodialyse '!I142</f>
        <v>0</v>
      </c>
      <c r="I135">
        <f>'Relevé supplém. hémodialyse '!J142</f>
        <v>0</v>
      </c>
      <c r="J135">
        <f>'Relevé supplém. hémodialyse '!K142</f>
        <v>0</v>
      </c>
      <c r="K135">
        <f>'Relevé supplém. hémodialyse '!L142</f>
        <v>0</v>
      </c>
      <c r="L135">
        <f>'Relevé supplém. hémodialyse '!M142</f>
        <v>0</v>
      </c>
    </row>
    <row r="136" spans="1:12" x14ac:dyDescent="0.25">
      <c r="A136">
        <f>'Relevé supplém. hémodialyse '!B143</f>
        <v>0</v>
      </c>
      <c r="B136">
        <f>'Relevé supplém. hémodialyse '!C143</f>
        <v>0</v>
      </c>
      <c r="C136" t="str">
        <f>'Relevé supplém. hémodialyse '!D143</f>
        <v>39.95.H1</v>
      </c>
      <c r="D136">
        <f>'Relevé supplém. hémodialyse '!E143</f>
        <v>0</v>
      </c>
      <c r="E136">
        <f>'Relevé supplém. hémodialyse '!F143</f>
        <v>0</v>
      </c>
      <c r="F136">
        <f>'Relevé supplém. hémodialyse '!G143</f>
        <v>0</v>
      </c>
      <c r="G136">
        <f>'Relevé supplém. hémodialyse '!H143</f>
        <v>0</v>
      </c>
      <c r="H136">
        <f>'Relevé supplém. hémodialyse '!I143</f>
        <v>0</v>
      </c>
      <c r="I136">
        <f>'Relevé supplém. hémodialyse '!J143</f>
        <v>0</v>
      </c>
      <c r="J136">
        <f>'Relevé supplém. hémodialyse '!K143</f>
        <v>0</v>
      </c>
      <c r="K136">
        <f>'Relevé supplém. hémodialyse '!L143</f>
        <v>0</v>
      </c>
      <c r="L136">
        <f>'Relevé supplém. hémodialyse '!M143</f>
        <v>0</v>
      </c>
    </row>
    <row r="137" spans="1:12" x14ac:dyDescent="0.25">
      <c r="A137">
        <f>'Relevé supplém. hémodialyse '!B144</f>
        <v>0</v>
      </c>
      <c r="B137">
        <f>'Relevé supplém. hémodialyse '!C144</f>
        <v>0</v>
      </c>
      <c r="C137" t="str">
        <f>'Relevé supplém. hémodialyse '!D144</f>
        <v>39.95.H1</v>
      </c>
      <c r="D137">
        <f>'Relevé supplém. hémodialyse '!E144</f>
        <v>0</v>
      </c>
      <c r="E137">
        <f>'Relevé supplém. hémodialyse '!F144</f>
        <v>0</v>
      </c>
      <c r="F137">
        <f>'Relevé supplém. hémodialyse '!G144</f>
        <v>0</v>
      </c>
      <c r="G137">
        <f>'Relevé supplém. hémodialyse '!H144</f>
        <v>0</v>
      </c>
      <c r="H137">
        <f>'Relevé supplém. hémodialyse '!I144</f>
        <v>0</v>
      </c>
      <c r="I137">
        <f>'Relevé supplém. hémodialyse '!J144</f>
        <v>0</v>
      </c>
      <c r="J137">
        <f>'Relevé supplém. hémodialyse '!K144</f>
        <v>0</v>
      </c>
      <c r="K137">
        <f>'Relevé supplém. hémodialyse '!L144</f>
        <v>0</v>
      </c>
      <c r="L137">
        <f>'Relevé supplém. hémodialyse '!M144</f>
        <v>0</v>
      </c>
    </row>
    <row r="138" spans="1:12" x14ac:dyDescent="0.25">
      <c r="A138">
        <f>'Relevé supplém. hémodialyse '!B145</f>
        <v>0</v>
      </c>
      <c r="B138">
        <f>'Relevé supplém. hémodialyse '!C145</f>
        <v>0</v>
      </c>
      <c r="C138" t="str">
        <f>'Relevé supplém. hémodialyse '!D145</f>
        <v>39.95.H1</v>
      </c>
      <c r="D138">
        <f>'Relevé supplém. hémodialyse '!E145</f>
        <v>0</v>
      </c>
      <c r="E138">
        <f>'Relevé supplém. hémodialyse '!F145</f>
        <v>0</v>
      </c>
      <c r="F138">
        <f>'Relevé supplém. hémodialyse '!G145</f>
        <v>0</v>
      </c>
      <c r="G138">
        <f>'Relevé supplém. hémodialyse '!H145</f>
        <v>0</v>
      </c>
      <c r="H138">
        <f>'Relevé supplém. hémodialyse '!I145</f>
        <v>0</v>
      </c>
      <c r="I138">
        <f>'Relevé supplém. hémodialyse '!J145</f>
        <v>0</v>
      </c>
      <c r="J138">
        <f>'Relevé supplém. hémodialyse '!K145</f>
        <v>0</v>
      </c>
      <c r="K138">
        <f>'Relevé supplém. hémodialyse '!L145</f>
        <v>0</v>
      </c>
      <c r="L138">
        <f>'Relevé supplém. hémodialyse '!M145</f>
        <v>0</v>
      </c>
    </row>
    <row r="139" spans="1:12" x14ac:dyDescent="0.25">
      <c r="A139">
        <f>'Relevé supplém. hémodialyse '!B146</f>
        <v>0</v>
      </c>
      <c r="B139">
        <f>'Relevé supplém. hémodialyse '!C146</f>
        <v>0</v>
      </c>
      <c r="C139" t="str">
        <f>'Relevé supplém. hémodialyse '!D146</f>
        <v>39.95.H1</v>
      </c>
      <c r="D139">
        <f>'Relevé supplém. hémodialyse '!E146</f>
        <v>0</v>
      </c>
      <c r="E139">
        <f>'Relevé supplém. hémodialyse '!F146</f>
        <v>0</v>
      </c>
      <c r="F139">
        <f>'Relevé supplém. hémodialyse '!G146</f>
        <v>0</v>
      </c>
      <c r="G139">
        <f>'Relevé supplém. hémodialyse '!H146</f>
        <v>0</v>
      </c>
      <c r="H139">
        <f>'Relevé supplém. hémodialyse '!I146</f>
        <v>0</v>
      </c>
      <c r="I139">
        <f>'Relevé supplém. hémodialyse '!J146</f>
        <v>0</v>
      </c>
      <c r="J139">
        <f>'Relevé supplém. hémodialyse '!K146</f>
        <v>0</v>
      </c>
      <c r="K139">
        <f>'Relevé supplém. hémodialyse '!L146</f>
        <v>0</v>
      </c>
      <c r="L139">
        <f>'Relevé supplém. hémodialyse '!M146</f>
        <v>0</v>
      </c>
    </row>
    <row r="140" spans="1:12" x14ac:dyDescent="0.25">
      <c r="A140">
        <f>'Relevé supplém. hémodialyse '!B147</f>
        <v>0</v>
      </c>
      <c r="B140">
        <f>'Relevé supplém. hémodialyse '!C147</f>
        <v>0</v>
      </c>
      <c r="C140" t="str">
        <f>'Relevé supplém. hémodialyse '!D147</f>
        <v>39.95.H1</v>
      </c>
      <c r="D140">
        <f>'Relevé supplém. hémodialyse '!E147</f>
        <v>0</v>
      </c>
      <c r="E140">
        <f>'Relevé supplém. hémodialyse '!F147</f>
        <v>0</v>
      </c>
      <c r="F140">
        <f>'Relevé supplém. hémodialyse '!G147</f>
        <v>0</v>
      </c>
      <c r="G140">
        <f>'Relevé supplém. hémodialyse '!H147</f>
        <v>0</v>
      </c>
      <c r="H140">
        <f>'Relevé supplém. hémodialyse '!I147</f>
        <v>0</v>
      </c>
      <c r="I140">
        <f>'Relevé supplém. hémodialyse '!J147</f>
        <v>0</v>
      </c>
      <c r="J140">
        <f>'Relevé supplém. hémodialyse '!K147</f>
        <v>0</v>
      </c>
      <c r="K140">
        <f>'Relevé supplém. hémodialyse '!L147</f>
        <v>0</v>
      </c>
      <c r="L140">
        <f>'Relevé supplém. hémodialyse '!M147</f>
        <v>0</v>
      </c>
    </row>
    <row r="141" spans="1:12" x14ac:dyDescent="0.25">
      <c r="A141">
        <f>'Relevé supplém. hémodialyse '!B148</f>
        <v>0</v>
      </c>
      <c r="B141">
        <f>'Relevé supplém. hémodialyse '!C148</f>
        <v>0</v>
      </c>
      <c r="C141" t="str">
        <f>'Relevé supplém. hémodialyse '!D148</f>
        <v>39.95.H1</v>
      </c>
      <c r="D141">
        <f>'Relevé supplém. hémodialyse '!E148</f>
        <v>0</v>
      </c>
      <c r="E141">
        <f>'Relevé supplém. hémodialyse '!F148</f>
        <v>0</v>
      </c>
      <c r="F141">
        <f>'Relevé supplém. hémodialyse '!G148</f>
        <v>0</v>
      </c>
      <c r="G141">
        <f>'Relevé supplém. hémodialyse '!H148</f>
        <v>0</v>
      </c>
      <c r="H141">
        <f>'Relevé supplém. hémodialyse '!I148</f>
        <v>0</v>
      </c>
      <c r="I141">
        <f>'Relevé supplém. hémodialyse '!J148</f>
        <v>0</v>
      </c>
      <c r="J141">
        <f>'Relevé supplém. hémodialyse '!K148</f>
        <v>0</v>
      </c>
      <c r="K141">
        <f>'Relevé supplém. hémodialyse '!L148</f>
        <v>0</v>
      </c>
      <c r="L141">
        <f>'Relevé supplém. hémodialyse '!M148</f>
        <v>0</v>
      </c>
    </row>
    <row r="142" spans="1:12" x14ac:dyDescent="0.25">
      <c r="A142">
        <f>'Relevé supplém. hémodialyse '!B149</f>
        <v>0</v>
      </c>
      <c r="B142">
        <f>'Relevé supplém. hémodialyse '!C149</f>
        <v>0</v>
      </c>
      <c r="C142" t="str">
        <f>'Relevé supplém. hémodialyse '!D149</f>
        <v>39.95.H1</v>
      </c>
      <c r="D142">
        <f>'Relevé supplém. hémodialyse '!E149</f>
        <v>0</v>
      </c>
      <c r="E142">
        <f>'Relevé supplém. hémodialyse '!F149</f>
        <v>0</v>
      </c>
      <c r="F142">
        <f>'Relevé supplém. hémodialyse '!G149</f>
        <v>0</v>
      </c>
      <c r="G142">
        <f>'Relevé supplém. hémodialyse '!H149</f>
        <v>0</v>
      </c>
      <c r="H142">
        <f>'Relevé supplém. hémodialyse '!I149</f>
        <v>0</v>
      </c>
      <c r="I142">
        <f>'Relevé supplém. hémodialyse '!J149</f>
        <v>0</v>
      </c>
      <c r="J142">
        <f>'Relevé supplém. hémodialyse '!K149</f>
        <v>0</v>
      </c>
      <c r="K142">
        <f>'Relevé supplém. hémodialyse '!L149</f>
        <v>0</v>
      </c>
      <c r="L142">
        <f>'Relevé supplém. hémodialyse '!M149</f>
        <v>0</v>
      </c>
    </row>
    <row r="143" spans="1:12" x14ac:dyDescent="0.25">
      <c r="A143">
        <f>'Relevé supplém. hémodialyse '!B150</f>
        <v>0</v>
      </c>
      <c r="B143">
        <f>'Relevé supplém. hémodialyse '!C150</f>
        <v>0</v>
      </c>
      <c r="C143" t="str">
        <f>'Relevé supplém. hémodialyse '!D150</f>
        <v>39.95.H1</v>
      </c>
      <c r="D143">
        <f>'Relevé supplém. hémodialyse '!E150</f>
        <v>0</v>
      </c>
      <c r="E143">
        <f>'Relevé supplém. hémodialyse '!F150</f>
        <v>0</v>
      </c>
      <c r="F143">
        <f>'Relevé supplém. hémodialyse '!G150</f>
        <v>0</v>
      </c>
      <c r="G143">
        <f>'Relevé supplém. hémodialyse '!H150</f>
        <v>0</v>
      </c>
      <c r="H143">
        <f>'Relevé supplém. hémodialyse '!I150</f>
        <v>0</v>
      </c>
      <c r="I143">
        <f>'Relevé supplém. hémodialyse '!J150</f>
        <v>0</v>
      </c>
      <c r="J143">
        <f>'Relevé supplém. hémodialyse '!K150</f>
        <v>0</v>
      </c>
      <c r="K143">
        <f>'Relevé supplém. hémodialyse '!L150</f>
        <v>0</v>
      </c>
      <c r="L143">
        <f>'Relevé supplém. hémodialyse '!M150</f>
        <v>0</v>
      </c>
    </row>
    <row r="144" spans="1:12" x14ac:dyDescent="0.25">
      <c r="A144">
        <f>'Relevé supplém. hémodialyse '!B151</f>
        <v>0</v>
      </c>
      <c r="B144">
        <f>'Relevé supplém. hémodialyse '!C151</f>
        <v>0</v>
      </c>
      <c r="C144" t="str">
        <f>'Relevé supplém. hémodialyse '!D151</f>
        <v>39.95.H1</v>
      </c>
      <c r="D144">
        <f>'Relevé supplém. hémodialyse '!E151</f>
        <v>0</v>
      </c>
      <c r="E144">
        <f>'Relevé supplém. hémodialyse '!F151</f>
        <v>0</v>
      </c>
      <c r="F144">
        <f>'Relevé supplém. hémodialyse '!G151</f>
        <v>0</v>
      </c>
      <c r="G144">
        <f>'Relevé supplém. hémodialyse '!H151</f>
        <v>0</v>
      </c>
      <c r="H144">
        <f>'Relevé supplém. hémodialyse '!I151</f>
        <v>0</v>
      </c>
      <c r="I144">
        <f>'Relevé supplém. hémodialyse '!J151</f>
        <v>0</v>
      </c>
      <c r="J144">
        <f>'Relevé supplém. hémodialyse '!K151</f>
        <v>0</v>
      </c>
      <c r="K144">
        <f>'Relevé supplém. hémodialyse '!L151</f>
        <v>0</v>
      </c>
      <c r="L144">
        <f>'Relevé supplém. hémodialyse '!M151</f>
        <v>0</v>
      </c>
    </row>
    <row r="145" spans="1:12" x14ac:dyDescent="0.25">
      <c r="A145">
        <f>'Relevé supplém. hémodialyse '!B152</f>
        <v>0</v>
      </c>
      <c r="B145">
        <f>'Relevé supplém. hémodialyse '!C152</f>
        <v>0</v>
      </c>
      <c r="C145" t="str">
        <f>'Relevé supplém. hémodialyse '!D152</f>
        <v>39.95.H1</v>
      </c>
      <c r="D145">
        <f>'Relevé supplém. hémodialyse '!E152</f>
        <v>0</v>
      </c>
      <c r="E145">
        <f>'Relevé supplém. hémodialyse '!F152</f>
        <v>0</v>
      </c>
      <c r="F145">
        <f>'Relevé supplém. hémodialyse '!G152</f>
        <v>0</v>
      </c>
      <c r="G145">
        <f>'Relevé supplém. hémodialyse '!H152</f>
        <v>0</v>
      </c>
      <c r="H145">
        <f>'Relevé supplém. hémodialyse '!I152</f>
        <v>0</v>
      </c>
      <c r="I145">
        <f>'Relevé supplém. hémodialyse '!J152</f>
        <v>0</v>
      </c>
      <c r="J145">
        <f>'Relevé supplém. hémodialyse '!K152</f>
        <v>0</v>
      </c>
      <c r="K145">
        <f>'Relevé supplém. hémodialyse '!L152</f>
        <v>0</v>
      </c>
      <c r="L145">
        <f>'Relevé supplém. hémodialyse '!M152</f>
        <v>0</v>
      </c>
    </row>
    <row r="146" spans="1:12" x14ac:dyDescent="0.25">
      <c r="A146">
        <f>'Relevé supplém. hémodialyse '!B153</f>
        <v>0</v>
      </c>
      <c r="B146">
        <f>'Relevé supplém. hémodialyse '!C153</f>
        <v>0</v>
      </c>
      <c r="C146" t="str">
        <f>'Relevé supplém. hémodialyse '!D153</f>
        <v>39.95.H1</v>
      </c>
      <c r="D146">
        <f>'Relevé supplém. hémodialyse '!E153</f>
        <v>0</v>
      </c>
      <c r="E146">
        <f>'Relevé supplém. hémodialyse '!F153</f>
        <v>0</v>
      </c>
      <c r="F146">
        <f>'Relevé supplém. hémodialyse '!G153</f>
        <v>0</v>
      </c>
      <c r="G146">
        <f>'Relevé supplém. hémodialyse '!H153</f>
        <v>0</v>
      </c>
      <c r="H146">
        <f>'Relevé supplém. hémodialyse '!I153</f>
        <v>0</v>
      </c>
      <c r="I146">
        <f>'Relevé supplém. hémodialyse '!J153</f>
        <v>0</v>
      </c>
      <c r="J146">
        <f>'Relevé supplém. hémodialyse '!K153</f>
        <v>0</v>
      </c>
      <c r="K146">
        <f>'Relevé supplém. hémodialyse '!L153</f>
        <v>0</v>
      </c>
      <c r="L146">
        <f>'Relevé supplém. hémodialyse '!M153</f>
        <v>0</v>
      </c>
    </row>
    <row r="147" spans="1:12" x14ac:dyDescent="0.25">
      <c r="A147">
        <f>'Relevé supplém. hémodialyse '!B154</f>
        <v>0</v>
      </c>
      <c r="B147">
        <f>'Relevé supplém. hémodialyse '!C154</f>
        <v>0</v>
      </c>
      <c r="C147" t="str">
        <f>'Relevé supplém. hémodialyse '!D154</f>
        <v>39.95.H1</v>
      </c>
      <c r="D147">
        <f>'Relevé supplém. hémodialyse '!E154</f>
        <v>0</v>
      </c>
      <c r="E147">
        <f>'Relevé supplém. hémodialyse '!F154</f>
        <v>0</v>
      </c>
      <c r="F147">
        <f>'Relevé supplém. hémodialyse '!G154</f>
        <v>0</v>
      </c>
      <c r="G147">
        <f>'Relevé supplém. hémodialyse '!H154</f>
        <v>0</v>
      </c>
      <c r="H147">
        <f>'Relevé supplém. hémodialyse '!I154</f>
        <v>0</v>
      </c>
      <c r="I147">
        <f>'Relevé supplém. hémodialyse '!J154</f>
        <v>0</v>
      </c>
      <c r="J147">
        <f>'Relevé supplém. hémodialyse '!K154</f>
        <v>0</v>
      </c>
      <c r="K147">
        <f>'Relevé supplém. hémodialyse '!L154</f>
        <v>0</v>
      </c>
      <c r="L147">
        <f>'Relevé supplém. hémodialyse '!M154</f>
        <v>0</v>
      </c>
    </row>
    <row r="148" spans="1:12" x14ac:dyDescent="0.25">
      <c r="A148">
        <f>'Relevé supplém. hémodialyse '!B155</f>
        <v>0</v>
      </c>
      <c r="B148">
        <f>'Relevé supplém. hémodialyse '!C155</f>
        <v>0</v>
      </c>
      <c r="C148" t="str">
        <f>'Relevé supplém. hémodialyse '!D155</f>
        <v>39.95.H1</v>
      </c>
      <c r="D148">
        <f>'Relevé supplém. hémodialyse '!E155</f>
        <v>0</v>
      </c>
      <c r="E148">
        <f>'Relevé supplém. hémodialyse '!F155</f>
        <v>0</v>
      </c>
      <c r="F148">
        <f>'Relevé supplém. hémodialyse '!G155</f>
        <v>0</v>
      </c>
      <c r="G148">
        <f>'Relevé supplém. hémodialyse '!H155</f>
        <v>0</v>
      </c>
      <c r="H148">
        <f>'Relevé supplém. hémodialyse '!I155</f>
        <v>0</v>
      </c>
      <c r="I148">
        <f>'Relevé supplém. hémodialyse '!J155</f>
        <v>0</v>
      </c>
      <c r="J148">
        <f>'Relevé supplém. hémodialyse '!K155</f>
        <v>0</v>
      </c>
      <c r="K148">
        <f>'Relevé supplém. hémodialyse '!L155</f>
        <v>0</v>
      </c>
      <c r="L148">
        <f>'Relevé supplém. hémodialyse '!M155</f>
        <v>0</v>
      </c>
    </row>
    <row r="149" spans="1:12" x14ac:dyDescent="0.25">
      <c r="A149">
        <f>'Relevé supplém. hémodialyse '!B156</f>
        <v>0</v>
      </c>
      <c r="B149">
        <f>'Relevé supplém. hémodialyse '!C156</f>
        <v>0</v>
      </c>
      <c r="C149" t="str">
        <f>'Relevé supplém. hémodialyse '!D156</f>
        <v>39.95.H1</v>
      </c>
      <c r="D149">
        <f>'Relevé supplém. hémodialyse '!E156</f>
        <v>0</v>
      </c>
      <c r="E149">
        <f>'Relevé supplém. hémodialyse '!F156</f>
        <v>0</v>
      </c>
      <c r="F149">
        <f>'Relevé supplém. hémodialyse '!G156</f>
        <v>0</v>
      </c>
      <c r="G149">
        <f>'Relevé supplém. hémodialyse '!H156</f>
        <v>0</v>
      </c>
      <c r="H149">
        <f>'Relevé supplém. hémodialyse '!I156</f>
        <v>0</v>
      </c>
      <c r="I149">
        <f>'Relevé supplém. hémodialyse '!J156</f>
        <v>0</v>
      </c>
      <c r="J149">
        <f>'Relevé supplém. hémodialyse '!K156</f>
        <v>0</v>
      </c>
      <c r="K149">
        <f>'Relevé supplém. hémodialyse '!L156</f>
        <v>0</v>
      </c>
      <c r="L149">
        <f>'Relevé supplém. hémodialyse '!M156</f>
        <v>0</v>
      </c>
    </row>
    <row r="150" spans="1:12" x14ac:dyDescent="0.25">
      <c r="A150">
        <f>'Relevé supplém. hémodialyse '!B157</f>
        <v>0</v>
      </c>
      <c r="B150">
        <f>'Relevé supplém. hémodialyse '!C157</f>
        <v>0</v>
      </c>
      <c r="C150" t="str">
        <f>'Relevé supplém. hémodialyse '!D157</f>
        <v>39.95.H1</v>
      </c>
      <c r="D150">
        <f>'Relevé supplém. hémodialyse '!E157</f>
        <v>0</v>
      </c>
      <c r="E150">
        <f>'Relevé supplém. hémodialyse '!F157</f>
        <v>0</v>
      </c>
      <c r="F150">
        <f>'Relevé supplém. hémodialyse '!G157</f>
        <v>0</v>
      </c>
      <c r="G150">
        <f>'Relevé supplém. hémodialyse '!H157</f>
        <v>0</v>
      </c>
      <c r="H150">
        <f>'Relevé supplém. hémodialyse '!I157</f>
        <v>0</v>
      </c>
      <c r="I150">
        <f>'Relevé supplém. hémodialyse '!J157</f>
        <v>0</v>
      </c>
      <c r="J150">
        <f>'Relevé supplém. hémodialyse '!K157</f>
        <v>0</v>
      </c>
      <c r="K150">
        <f>'Relevé supplém. hémodialyse '!L157</f>
        <v>0</v>
      </c>
      <c r="L150">
        <f>'Relevé supplém. hémodialyse '!M157</f>
        <v>0</v>
      </c>
    </row>
    <row r="151" spans="1:12" x14ac:dyDescent="0.25">
      <c r="A151">
        <f>'Relevé supplém. hémodialyse '!B158</f>
        <v>0</v>
      </c>
      <c r="B151">
        <f>'Relevé supplém. hémodialyse '!C158</f>
        <v>0</v>
      </c>
      <c r="C151" t="str">
        <f>'Relevé supplém. hémodialyse '!D158</f>
        <v>39.95.H1</v>
      </c>
      <c r="D151">
        <f>'Relevé supplém. hémodialyse '!E158</f>
        <v>0</v>
      </c>
      <c r="E151">
        <f>'Relevé supplém. hémodialyse '!F158</f>
        <v>0</v>
      </c>
      <c r="F151">
        <f>'Relevé supplém. hémodialyse '!G158</f>
        <v>0</v>
      </c>
      <c r="G151">
        <f>'Relevé supplém. hémodialyse '!H158</f>
        <v>0</v>
      </c>
      <c r="H151">
        <f>'Relevé supplém. hémodialyse '!I158</f>
        <v>0</v>
      </c>
      <c r="I151">
        <f>'Relevé supplém. hémodialyse '!J158</f>
        <v>0</v>
      </c>
      <c r="J151">
        <f>'Relevé supplém. hémodialyse '!K158</f>
        <v>0</v>
      </c>
      <c r="K151">
        <f>'Relevé supplém. hémodialyse '!L158</f>
        <v>0</v>
      </c>
      <c r="L151">
        <f>'Relevé supplém. hémodialyse '!M158</f>
        <v>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V92"/>
  <sheetViews>
    <sheetView workbookViewId="0">
      <selection activeCell="U86" sqref="U86"/>
    </sheetView>
  </sheetViews>
  <sheetFormatPr defaultColWidth="0" defaultRowHeight="15" customHeight="1" zeroHeight="1" x14ac:dyDescent="0.25"/>
  <cols>
    <col min="1" max="6" width="11.42578125" style="31" customWidth="1"/>
    <col min="7" max="7" width="17.42578125" style="31" customWidth="1"/>
    <col min="8" max="8" width="2" style="31" customWidth="1"/>
    <col min="9" max="14" width="11.42578125" style="31" customWidth="1"/>
    <col min="15" max="15" width="14.85546875" style="31" customWidth="1"/>
    <col min="16" max="16" width="2" style="31" customWidth="1"/>
    <col min="17" max="22" width="11.42578125" style="31" customWidth="1"/>
    <col min="23" max="23" width="13.140625" style="31" customWidth="1"/>
    <col min="24" max="24" width="2" style="31" customWidth="1"/>
    <col min="25" max="26" width="9.85546875" style="31" customWidth="1"/>
    <col min="27" max="30" width="11.42578125" style="31" customWidth="1"/>
    <col min="31" max="31" width="17.140625" style="31" customWidth="1"/>
    <col min="32" max="32" width="2" style="31" customWidth="1"/>
    <col min="33" max="34" width="9.85546875" style="31" customWidth="1"/>
    <col min="35" max="38" width="11.42578125" style="31" customWidth="1"/>
    <col min="39" max="39" width="16.5703125" style="31" customWidth="1"/>
    <col min="40" max="40" width="2" style="31" customWidth="1"/>
    <col min="41" max="42" width="9.85546875" style="31" customWidth="1"/>
    <col min="43" max="46" width="11.42578125" style="31" customWidth="1"/>
    <col min="47" max="47" width="17.28515625" style="31" customWidth="1"/>
    <col min="48" max="48" width="2" style="31" customWidth="1"/>
    <col min="49" max="16384" width="11.42578125" style="31" hidden="1"/>
  </cols>
  <sheetData>
    <row r="1" spans="8:48" x14ac:dyDescent="0.25">
      <c r="H1" s="95"/>
      <c r="P1" s="95"/>
      <c r="X1" s="95"/>
      <c r="AF1" s="95"/>
      <c r="AN1" s="95"/>
      <c r="AV1" s="95"/>
    </row>
    <row r="2" spans="8:48" x14ac:dyDescent="0.25">
      <c r="H2" s="95"/>
      <c r="P2" s="95"/>
      <c r="X2" s="95"/>
      <c r="AF2" s="95"/>
      <c r="AN2" s="95"/>
      <c r="AV2" s="95"/>
    </row>
    <row r="3" spans="8:48" x14ac:dyDescent="0.25">
      <c r="H3" s="95"/>
      <c r="P3" s="95"/>
      <c r="X3" s="95"/>
      <c r="AF3" s="95"/>
      <c r="AN3" s="95"/>
      <c r="AV3" s="95"/>
    </row>
    <row r="4" spans="8:48" x14ac:dyDescent="0.25">
      <c r="H4" s="95"/>
      <c r="P4" s="95"/>
      <c r="X4" s="95"/>
      <c r="AF4" s="95"/>
      <c r="AN4" s="95"/>
      <c r="AV4" s="95"/>
    </row>
    <row r="5" spans="8:48" x14ac:dyDescent="0.25">
      <c r="H5" s="95"/>
      <c r="P5" s="95"/>
      <c r="X5" s="95"/>
      <c r="AF5" s="95"/>
      <c r="AN5" s="95"/>
      <c r="AV5" s="95"/>
    </row>
    <row r="6" spans="8:48" x14ac:dyDescent="0.25">
      <c r="H6" s="95"/>
      <c r="P6" s="95"/>
      <c r="X6" s="95"/>
      <c r="AF6" s="95"/>
      <c r="AN6" s="95"/>
      <c r="AV6" s="95"/>
    </row>
    <row r="7" spans="8:48" x14ac:dyDescent="0.25">
      <c r="H7" s="95"/>
      <c r="P7" s="95"/>
      <c r="X7" s="95"/>
      <c r="AF7" s="95"/>
      <c r="AN7" s="95"/>
      <c r="AV7" s="95"/>
    </row>
    <row r="8" spans="8:48" x14ac:dyDescent="0.25">
      <c r="H8" s="95"/>
      <c r="P8" s="95"/>
      <c r="X8" s="95"/>
      <c r="AF8" s="95"/>
      <c r="AN8" s="95"/>
      <c r="AV8" s="95"/>
    </row>
    <row r="9" spans="8:48" x14ac:dyDescent="0.25">
      <c r="H9" s="95"/>
      <c r="P9" s="95"/>
      <c r="X9" s="95"/>
      <c r="AF9" s="95"/>
      <c r="AN9" s="95"/>
      <c r="AV9" s="95"/>
    </row>
    <row r="10" spans="8:48" x14ac:dyDescent="0.25">
      <c r="H10" s="95"/>
      <c r="P10" s="95"/>
      <c r="X10" s="95"/>
      <c r="AF10" s="95"/>
      <c r="AN10" s="95"/>
      <c r="AV10" s="95"/>
    </row>
    <row r="11" spans="8:48" x14ac:dyDescent="0.25">
      <c r="H11" s="95"/>
      <c r="P11" s="95"/>
      <c r="X11" s="95"/>
      <c r="AF11" s="95"/>
      <c r="AN11" s="95"/>
      <c r="AV11" s="95"/>
    </row>
    <row r="12" spans="8:48" x14ac:dyDescent="0.25">
      <c r="H12" s="95"/>
      <c r="P12" s="95"/>
      <c r="X12" s="95"/>
      <c r="AF12" s="95"/>
      <c r="AN12" s="95"/>
      <c r="AV12" s="95"/>
    </row>
    <row r="13" spans="8:48" x14ac:dyDescent="0.25">
      <c r="H13" s="95"/>
      <c r="P13" s="95"/>
      <c r="X13" s="95"/>
      <c r="AF13" s="95"/>
      <c r="AN13" s="95"/>
      <c r="AV13" s="95"/>
    </row>
    <row r="14" spans="8:48" x14ac:dyDescent="0.25">
      <c r="H14" s="95"/>
      <c r="P14" s="95"/>
      <c r="X14" s="95"/>
      <c r="AF14" s="95"/>
      <c r="AN14" s="95"/>
      <c r="AV14" s="95"/>
    </row>
    <row r="15" spans="8:48" x14ac:dyDescent="0.25">
      <c r="H15" s="95"/>
      <c r="P15" s="95"/>
      <c r="X15" s="95"/>
      <c r="AF15" s="95"/>
      <c r="AN15" s="95"/>
      <c r="AV15" s="95"/>
    </row>
    <row r="16" spans="8:48" x14ac:dyDescent="0.25">
      <c r="H16" s="95"/>
      <c r="P16" s="95"/>
      <c r="X16" s="95"/>
      <c r="AF16" s="95"/>
      <c r="AN16" s="95"/>
      <c r="AV16" s="95"/>
    </row>
    <row r="17" spans="8:48" x14ac:dyDescent="0.25">
      <c r="H17" s="95"/>
      <c r="P17" s="95"/>
      <c r="X17" s="95"/>
      <c r="AF17" s="95"/>
      <c r="AN17" s="95"/>
      <c r="AV17" s="95"/>
    </row>
    <row r="18" spans="8:48" x14ac:dyDescent="0.25">
      <c r="H18" s="95"/>
      <c r="P18" s="95"/>
      <c r="X18" s="95"/>
      <c r="AF18" s="95"/>
      <c r="AN18" s="95"/>
      <c r="AV18" s="95"/>
    </row>
    <row r="19" spans="8:48" x14ac:dyDescent="0.25">
      <c r="H19" s="95"/>
      <c r="P19" s="95"/>
      <c r="X19" s="95"/>
      <c r="AF19" s="95"/>
      <c r="AN19" s="95"/>
      <c r="AV19" s="95"/>
    </row>
    <row r="20" spans="8:48" x14ac:dyDescent="0.25">
      <c r="H20" s="95"/>
      <c r="P20" s="95"/>
      <c r="X20" s="95"/>
      <c r="AF20" s="95"/>
      <c r="AN20" s="95"/>
      <c r="AV20" s="95"/>
    </row>
    <row r="21" spans="8:48" x14ac:dyDescent="0.25">
      <c r="H21" s="95"/>
      <c r="P21" s="95"/>
      <c r="X21" s="95"/>
      <c r="AF21" s="95"/>
      <c r="AN21" s="95"/>
      <c r="AV21" s="95"/>
    </row>
    <row r="22" spans="8:48" x14ac:dyDescent="0.25">
      <c r="H22" s="95"/>
      <c r="P22" s="95"/>
      <c r="X22" s="95"/>
      <c r="AF22" s="95"/>
      <c r="AN22" s="95"/>
      <c r="AV22" s="95"/>
    </row>
    <row r="23" spans="8:48" x14ac:dyDescent="0.25">
      <c r="H23" s="95"/>
      <c r="P23" s="95"/>
      <c r="X23" s="95"/>
      <c r="AF23" s="95"/>
      <c r="AN23" s="95"/>
      <c r="AV23" s="95"/>
    </row>
    <row r="24" spans="8:48" x14ac:dyDescent="0.25">
      <c r="H24" s="95"/>
      <c r="P24" s="95"/>
      <c r="X24" s="95"/>
      <c r="AF24" s="95"/>
      <c r="AN24" s="95"/>
      <c r="AV24" s="95"/>
    </row>
    <row r="25" spans="8:48" x14ac:dyDescent="0.25">
      <c r="H25" s="95"/>
      <c r="P25" s="95"/>
      <c r="X25" s="95"/>
      <c r="AF25" s="95"/>
      <c r="AN25" s="95"/>
      <c r="AV25" s="95"/>
    </row>
    <row r="26" spans="8:48" x14ac:dyDescent="0.25">
      <c r="H26" s="95"/>
      <c r="P26" s="95"/>
      <c r="X26" s="95"/>
      <c r="AF26" s="95"/>
      <c r="AN26" s="95"/>
      <c r="AV26" s="95"/>
    </row>
    <row r="27" spans="8:48" x14ac:dyDescent="0.25">
      <c r="H27" s="95"/>
      <c r="P27" s="95"/>
      <c r="X27" s="95"/>
      <c r="AF27" s="95"/>
      <c r="AN27" s="95"/>
      <c r="AV27" s="95"/>
    </row>
    <row r="28" spans="8:48" x14ac:dyDescent="0.25">
      <c r="H28" s="95"/>
      <c r="P28" s="95"/>
      <c r="X28" s="95"/>
      <c r="AF28" s="95"/>
      <c r="AN28" s="95"/>
      <c r="AV28" s="95"/>
    </row>
    <row r="29" spans="8:48" x14ac:dyDescent="0.25">
      <c r="H29" s="95"/>
      <c r="P29" s="95"/>
      <c r="X29" s="95"/>
      <c r="AF29" s="95"/>
      <c r="AN29" s="95"/>
      <c r="AV29" s="95"/>
    </row>
    <row r="30" spans="8:48" x14ac:dyDescent="0.25">
      <c r="H30" s="95"/>
      <c r="P30" s="95"/>
      <c r="X30" s="95"/>
      <c r="AF30" s="95"/>
      <c r="AN30" s="95"/>
      <c r="AV30" s="95"/>
    </row>
    <row r="31" spans="8:48" x14ac:dyDescent="0.25">
      <c r="H31" s="95"/>
      <c r="P31" s="95"/>
      <c r="X31" s="95"/>
      <c r="AF31" s="95"/>
      <c r="AN31" s="95"/>
      <c r="AV31" s="95"/>
    </row>
    <row r="32" spans="8:48" x14ac:dyDescent="0.25">
      <c r="H32" s="95"/>
      <c r="P32" s="95"/>
      <c r="X32" s="95"/>
      <c r="AF32" s="95"/>
      <c r="AN32" s="95"/>
      <c r="AV32" s="95"/>
    </row>
    <row r="33" spans="8:48" x14ac:dyDescent="0.25">
      <c r="H33" s="95"/>
      <c r="P33" s="95"/>
      <c r="X33" s="95"/>
      <c r="AF33" s="95"/>
      <c r="AN33" s="95"/>
      <c r="AV33" s="95"/>
    </row>
    <row r="34" spans="8:48" x14ac:dyDescent="0.25">
      <c r="H34" s="95"/>
      <c r="P34" s="95"/>
      <c r="X34" s="95"/>
      <c r="AF34" s="95"/>
      <c r="AN34" s="95"/>
      <c r="AV34" s="95"/>
    </row>
    <row r="35" spans="8:48" x14ac:dyDescent="0.25">
      <c r="H35" s="95"/>
      <c r="P35" s="95"/>
      <c r="X35" s="95"/>
      <c r="AF35" s="95"/>
      <c r="AN35" s="95"/>
      <c r="AV35" s="95"/>
    </row>
    <row r="36" spans="8:48" x14ac:dyDescent="0.25">
      <c r="H36" s="95"/>
      <c r="P36" s="95"/>
      <c r="X36" s="95"/>
      <c r="AF36" s="95"/>
      <c r="AN36" s="95"/>
      <c r="AV36" s="95"/>
    </row>
    <row r="37" spans="8:48" x14ac:dyDescent="0.25">
      <c r="H37" s="95"/>
      <c r="P37" s="95"/>
      <c r="X37" s="95"/>
      <c r="AF37" s="95"/>
      <c r="AN37" s="95"/>
      <c r="AV37" s="95"/>
    </row>
    <row r="38" spans="8:48" x14ac:dyDescent="0.25">
      <c r="H38" s="95"/>
      <c r="P38" s="95"/>
      <c r="X38" s="95"/>
      <c r="AF38" s="95"/>
      <c r="AN38" s="95"/>
      <c r="AV38" s="95"/>
    </row>
    <row r="39" spans="8:48" x14ac:dyDescent="0.25">
      <c r="H39" s="95"/>
      <c r="P39" s="95"/>
      <c r="X39" s="95"/>
      <c r="AF39" s="95"/>
      <c r="AN39" s="95"/>
      <c r="AV39" s="95"/>
    </row>
    <row r="40" spans="8:48" x14ac:dyDescent="0.25">
      <c r="H40" s="95"/>
      <c r="P40" s="95"/>
      <c r="X40" s="95"/>
      <c r="AF40" s="95"/>
      <c r="AN40" s="95"/>
      <c r="AV40" s="95"/>
    </row>
    <row r="41" spans="8:48" x14ac:dyDescent="0.25">
      <c r="H41" s="95"/>
      <c r="P41" s="95"/>
      <c r="X41" s="95"/>
      <c r="AF41" s="95"/>
      <c r="AN41" s="95"/>
      <c r="AV41" s="95"/>
    </row>
    <row r="42" spans="8:48" x14ac:dyDescent="0.25">
      <c r="H42" s="95"/>
      <c r="P42" s="95"/>
      <c r="X42" s="95"/>
      <c r="AF42" s="95"/>
      <c r="AN42" s="95"/>
      <c r="AV42" s="95"/>
    </row>
    <row r="43" spans="8:48" x14ac:dyDescent="0.25">
      <c r="H43" s="95"/>
      <c r="P43" s="95"/>
      <c r="X43" s="95"/>
      <c r="AF43" s="95"/>
      <c r="AN43" s="95"/>
      <c r="AV43" s="95"/>
    </row>
    <row r="44" spans="8:48" x14ac:dyDescent="0.25">
      <c r="H44" s="95"/>
      <c r="P44" s="95"/>
      <c r="X44" s="95"/>
      <c r="AF44" s="95"/>
      <c r="AN44" s="95"/>
      <c r="AV44" s="95"/>
    </row>
    <row r="45" spans="8:48" x14ac:dyDescent="0.25">
      <c r="H45" s="95"/>
      <c r="P45" s="95"/>
      <c r="X45" s="95"/>
      <c r="AF45" s="95"/>
      <c r="AN45" s="95"/>
      <c r="AV45" s="95"/>
    </row>
    <row r="46" spans="8:48" x14ac:dyDescent="0.25">
      <c r="H46" s="95"/>
      <c r="P46" s="95"/>
      <c r="X46" s="95"/>
      <c r="AF46" s="95"/>
      <c r="AN46" s="95"/>
      <c r="AV46" s="95"/>
    </row>
    <row r="47" spans="8:48" x14ac:dyDescent="0.25">
      <c r="H47" s="95"/>
      <c r="P47" s="95"/>
      <c r="X47" s="95"/>
      <c r="AF47" s="95"/>
      <c r="AN47" s="95"/>
      <c r="AV47" s="95"/>
    </row>
    <row r="48" spans="8:48" x14ac:dyDescent="0.25">
      <c r="H48" s="95"/>
      <c r="P48" s="95"/>
      <c r="X48" s="95"/>
      <c r="AF48" s="95"/>
      <c r="AN48" s="95"/>
      <c r="AV48" s="95"/>
    </row>
    <row r="49" spans="8:48" x14ac:dyDescent="0.25">
      <c r="H49" s="95"/>
      <c r="P49" s="95"/>
      <c r="X49" s="95"/>
      <c r="AF49" s="95"/>
      <c r="AN49" s="95"/>
      <c r="AV49" s="95"/>
    </row>
    <row r="50" spans="8:48" x14ac:dyDescent="0.25">
      <c r="H50" s="95"/>
      <c r="P50" s="95"/>
      <c r="X50" s="95"/>
      <c r="AF50" s="95"/>
      <c r="AN50" s="95"/>
      <c r="AV50" s="95"/>
    </row>
    <row r="51" spans="8:48" x14ac:dyDescent="0.25">
      <c r="H51" s="95"/>
      <c r="P51" s="95"/>
      <c r="X51" s="95"/>
      <c r="AF51" s="95"/>
      <c r="AN51" s="95"/>
      <c r="AV51" s="95"/>
    </row>
    <row r="52" spans="8:48" x14ac:dyDescent="0.25">
      <c r="H52" s="95"/>
      <c r="P52" s="95"/>
      <c r="X52" s="95"/>
      <c r="AF52" s="95"/>
      <c r="AN52" s="95"/>
      <c r="AV52" s="95"/>
    </row>
    <row r="53" spans="8:48" x14ac:dyDescent="0.25">
      <c r="H53" s="95"/>
      <c r="P53" s="95"/>
      <c r="X53" s="95"/>
      <c r="AF53" s="95"/>
      <c r="AN53" s="95"/>
      <c r="AV53" s="95"/>
    </row>
    <row r="54" spans="8:48" x14ac:dyDescent="0.25">
      <c r="H54" s="95"/>
      <c r="P54" s="95"/>
      <c r="X54" s="95"/>
      <c r="AF54" s="95"/>
      <c r="AN54" s="95"/>
      <c r="AV54" s="95"/>
    </row>
    <row r="55" spans="8:48" x14ac:dyDescent="0.25">
      <c r="H55" s="95"/>
      <c r="P55" s="95"/>
      <c r="X55" s="95"/>
      <c r="AF55" s="95"/>
      <c r="AN55" s="95"/>
      <c r="AV55" s="95"/>
    </row>
    <row r="56" spans="8:48" x14ac:dyDescent="0.25">
      <c r="H56" s="95"/>
      <c r="P56" s="95"/>
      <c r="X56" s="95"/>
      <c r="AF56" s="95"/>
      <c r="AN56" s="95"/>
      <c r="AV56" s="95"/>
    </row>
    <row r="57" spans="8:48" x14ac:dyDescent="0.25">
      <c r="H57" s="95"/>
      <c r="P57" s="95"/>
      <c r="X57" s="95"/>
      <c r="AF57" s="95"/>
      <c r="AN57" s="95"/>
      <c r="AV57" s="95"/>
    </row>
    <row r="58" spans="8:48" x14ac:dyDescent="0.25">
      <c r="H58" s="95"/>
      <c r="P58" s="95"/>
      <c r="X58" s="95"/>
      <c r="AF58" s="95"/>
      <c r="AN58" s="95"/>
      <c r="AV58" s="95"/>
    </row>
    <row r="59" spans="8:48" x14ac:dyDescent="0.25">
      <c r="H59" s="95"/>
      <c r="P59" s="95"/>
      <c r="X59" s="95"/>
      <c r="AF59" s="95"/>
      <c r="AN59" s="95"/>
      <c r="AV59" s="95"/>
    </row>
    <row r="60" spans="8:48" x14ac:dyDescent="0.25">
      <c r="H60" s="95"/>
      <c r="P60" s="95"/>
      <c r="X60" s="95"/>
      <c r="AF60" s="95"/>
      <c r="AN60" s="95"/>
      <c r="AV60" s="95"/>
    </row>
    <row r="61" spans="8:48" x14ac:dyDescent="0.25">
      <c r="H61" s="95"/>
      <c r="P61" s="95"/>
      <c r="X61" s="95"/>
      <c r="AF61" s="95"/>
      <c r="AN61" s="95"/>
      <c r="AV61" s="95"/>
    </row>
    <row r="62" spans="8:48" x14ac:dyDescent="0.25">
      <c r="H62" s="95"/>
      <c r="P62" s="95"/>
      <c r="X62" s="95"/>
      <c r="AF62" s="95"/>
      <c r="AN62" s="95"/>
      <c r="AV62" s="95"/>
    </row>
    <row r="63" spans="8:48" x14ac:dyDescent="0.25">
      <c r="H63" s="95"/>
      <c r="P63" s="95"/>
      <c r="X63" s="95"/>
      <c r="AF63" s="95"/>
      <c r="AN63" s="95"/>
      <c r="AV63" s="95"/>
    </row>
    <row r="64" spans="8:48" x14ac:dyDescent="0.25">
      <c r="H64" s="95"/>
      <c r="P64" s="95"/>
      <c r="X64" s="95"/>
      <c r="AF64" s="95"/>
      <c r="AN64" s="95"/>
      <c r="AV64" s="95"/>
    </row>
    <row r="65" spans="8:48" x14ac:dyDescent="0.25">
      <c r="H65" s="95"/>
      <c r="P65" s="95"/>
      <c r="X65" s="95"/>
      <c r="AF65" s="95"/>
      <c r="AN65" s="95"/>
      <c r="AV65" s="95"/>
    </row>
    <row r="66" spans="8:48" x14ac:dyDescent="0.25">
      <c r="H66" s="95"/>
      <c r="P66" s="95"/>
      <c r="X66" s="95"/>
      <c r="AF66" s="95"/>
      <c r="AN66" s="95"/>
      <c r="AV66" s="95"/>
    </row>
    <row r="67" spans="8:48" x14ac:dyDescent="0.25">
      <c r="H67" s="95"/>
      <c r="P67" s="95"/>
      <c r="X67" s="95"/>
      <c r="AF67" s="95"/>
      <c r="AN67" s="95"/>
      <c r="AV67" s="95"/>
    </row>
    <row r="68" spans="8:48" x14ac:dyDescent="0.25">
      <c r="H68" s="95"/>
      <c r="P68" s="95"/>
      <c r="X68" s="95"/>
      <c r="AF68" s="95"/>
      <c r="AN68" s="95"/>
      <c r="AV68" s="95"/>
    </row>
    <row r="69" spans="8:48" x14ac:dyDescent="0.25">
      <c r="H69" s="95"/>
      <c r="P69" s="95"/>
      <c r="X69" s="95"/>
      <c r="AF69" s="95"/>
      <c r="AN69" s="95"/>
      <c r="AV69" s="95"/>
    </row>
    <row r="70" spans="8:48" x14ac:dyDescent="0.25">
      <c r="H70" s="95"/>
      <c r="P70" s="95"/>
      <c r="X70" s="95"/>
      <c r="AF70" s="95"/>
      <c r="AN70" s="95"/>
      <c r="AV70" s="95"/>
    </row>
    <row r="71" spans="8:48" x14ac:dyDescent="0.25">
      <c r="H71" s="95"/>
      <c r="P71" s="95"/>
      <c r="X71" s="95"/>
      <c r="AF71" s="95"/>
      <c r="AN71" s="95"/>
      <c r="AV71" s="95"/>
    </row>
    <row r="72" spans="8:48" x14ac:dyDescent="0.25">
      <c r="H72" s="95"/>
      <c r="P72" s="95"/>
      <c r="X72" s="95"/>
      <c r="AF72" s="95"/>
      <c r="AN72" s="95"/>
      <c r="AV72" s="95"/>
    </row>
    <row r="73" spans="8:48" x14ac:dyDescent="0.25">
      <c r="H73" s="95"/>
      <c r="P73" s="95"/>
      <c r="X73" s="95"/>
      <c r="AF73" s="95"/>
      <c r="AN73" s="95"/>
      <c r="AV73" s="95"/>
    </row>
    <row r="74" spans="8:48" x14ac:dyDescent="0.25">
      <c r="H74" s="95"/>
      <c r="P74" s="95"/>
      <c r="X74" s="95"/>
      <c r="AF74" s="95"/>
      <c r="AN74" s="95"/>
      <c r="AV74" s="95"/>
    </row>
    <row r="75" spans="8:48" x14ac:dyDescent="0.25">
      <c r="H75" s="95"/>
      <c r="P75" s="95"/>
      <c r="X75" s="95"/>
      <c r="AF75" s="95"/>
      <c r="AN75" s="95"/>
      <c r="AV75" s="95"/>
    </row>
    <row r="76" spans="8:48" x14ac:dyDescent="0.25">
      <c r="H76" s="95"/>
      <c r="P76" s="95"/>
      <c r="X76" s="95"/>
      <c r="AF76" s="95"/>
      <c r="AN76" s="95"/>
      <c r="AV76" s="95"/>
    </row>
    <row r="77" spans="8:48" x14ac:dyDescent="0.25">
      <c r="H77" s="95"/>
      <c r="P77" s="95"/>
      <c r="X77" s="95"/>
      <c r="AF77" s="95"/>
      <c r="AN77" s="95"/>
      <c r="AV77" s="95"/>
    </row>
    <row r="78" spans="8:48" x14ac:dyDescent="0.25">
      <c r="H78" s="95"/>
      <c r="P78" s="95"/>
      <c r="X78" s="95"/>
      <c r="AF78" s="95"/>
      <c r="AN78" s="95"/>
      <c r="AV78" s="95"/>
    </row>
    <row r="79" spans="8:48" x14ac:dyDescent="0.25">
      <c r="H79" s="95"/>
      <c r="P79" s="95"/>
      <c r="X79" s="95"/>
      <c r="AF79" s="95"/>
      <c r="AN79" s="95"/>
      <c r="AV79" s="95"/>
    </row>
    <row r="80" spans="8:48" x14ac:dyDescent="0.25">
      <c r="H80" s="95"/>
      <c r="P80" s="95"/>
      <c r="X80" s="95"/>
      <c r="AF80" s="95"/>
      <c r="AN80" s="95"/>
      <c r="AV80" s="95"/>
    </row>
    <row r="81" spans="8:48" x14ac:dyDescent="0.25">
      <c r="H81" s="95"/>
      <c r="P81" s="95"/>
      <c r="X81" s="95"/>
      <c r="AF81" s="95"/>
      <c r="AN81" s="95"/>
      <c r="AV81" s="95"/>
    </row>
    <row r="82" spans="8:48" x14ac:dyDescent="0.25">
      <c r="H82" s="95"/>
      <c r="P82" s="95"/>
      <c r="X82" s="95"/>
      <c r="AF82" s="95"/>
      <c r="AN82" s="95"/>
      <c r="AV82" s="95"/>
    </row>
    <row r="83" spans="8:48" x14ac:dyDescent="0.25">
      <c r="H83" s="95"/>
      <c r="P83" s="95"/>
      <c r="X83" s="95"/>
      <c r="AF83" s="95"/>
      <c r="AN83" s="95"/>
      <c r="AV83" s="95"/>
    </row>
    <row r="84" spans="8:48" x14ac:dyDescent="0.25">
      <c r="H84" s="95"/>
      <c r="P84" s="95"/>
      <c r="X84" s="95"/>
      <c r="AF84" s="95"/>
      <c r="AN84" s="95"/>
      <c r="AV84" s="95"/>
    </row>
    <row r="85" spans="8:48" x14ac:dyDescent="0.25">
      <c r="H85" s="95"/>
      <c r="P85" s="95"/>
      <c r="X85" s="95"/>
      <c r="AF85" s="95"/>
      <c r="AN85" s="95"/>
      <c r="AV85" s="95"/>
    </row>
    <row r="86" spans="8:48" x14ac:dyDescent="0.25">
      <c r="H86" s="95"/>
      <c r="P86" s="95"/>
      <c r="X86" s="95"/>
      <c r="AF86" s="95"/>
      <c r="AN86" s="95"/>
      <c r="AV86" s="95"/>
    </row>
    <row r="87" spans="8:48" x14ac:dyDescent="0.25">
      <c r="H87" s="95"/>
      <c r="P87" s="95"/>
      <c r="X87" s="95"/>
      <c r="AF87" s="95"/>
      <c r="AN87" s="95"/>
      <c r="AV87" s="95"/>
    </row>
    <row r="88" spans="8:48" x14ac:dyDescent="0.25">
      <c r="H88" s="95"/>
      <c r="P88" s="95"/>
      <c r="X88" s="95"/>
      <c r="AF88" s="95"/>
      <c r="AN88" s="95"/>
      <c r="AV88" s="95"/>
    </row>
    <row r="89" spans="8:48" x14ac:dyDescent="0.25">
      <c r="H89" s="95"/>
      <c r="P89" s="95"/>
      <c r="X89" s="95"/>
      <c r="AF89" s="95"/>
      <c r="AN89" s="95"/>
      <c r="AV89" s="95"/>
    </row>
    <row r="90" spans="8:48" x14ac:dyDescent="0.25">
      <c r="H90" s="95"/>
      <c r="P90" s="95"/>
      <c r="X90" s="95"/>
      <c r="AF90" s="95"/>
      <c r="AN90" s="95"/>
      <c r="AV90" s="95"/>
    </row>
    <row r="91" spans="8:48" x14ac:dyDescent="0.25">
      <c r="H91" s="95"/>
      <c r="P91" s="95"/>
      <c r="X91" s="95"/>
      <c r="AF91" s="95"/>
      <c r="AN91" s="95"/>
      <c r="AV91" s="95"/>
    </row>
    <row r="92" spans="8:48" x14ac:dyDescent="0.25">
      <c r="H92" s="95"/>
      <c r="P92" s="95"/>
      <c r="X92" s="95"/>
      <c r="AF92" s="95"/>
      <c r="AN92" s="95"/>
      <c r="AV92" s="95"/>
    </row>
  </sheetData>
  <sheetProtection password="F607" sheet="1" objects="1" scenarios="1" selectLockedCells="1" autoFilter="0" selectUnlockedCells="1"/>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N196"/>
  <sheetViews>
    <sheetView zoomScaleNormal="100" workbookViewId="0">
      <pane ySplit="5" topLeftCell="A6" activePane="bottomLeft" state="frozen"/>
      <selection activeCell="C22" sqref="C22:D31"/>
      <selection pane="bottomLeft" activeCell="H6" sqref="H6"/>
    </sheetView>
  </sheetViews>
  <sheetFormatPr defaultColWidth="0" defaultRowHeight="12.75" zeroHeight="1" x14ac:dyDescent="0.25"/>
  <cols>
    <col min="1" max="1" width="2.140625" style="97" customWidth="1"/>
    <col min="2" max="2" width="32.7109375" style="103" customWidth="1"/>
    <col min="3" max="4" width="32.42578125" style="103" customWidth="1"/>
    <col min="5" max="5" width="12.28515625" style="124" customWidth="1"/>
    <col min="6" max="6" width="27.5703125" style="97" customWidth="1"/>
    <col min="7" max="7" width="34.7109375" style="104" customWidth="1"/>
    <col min="8" max="8" width="43.5703125" style="117" customWidth="1"/>
    <col min="9" max="9" width="62.140625" style="117" customWidth="1"/>
    <col min="10" max="10" width="2.28515625" style="117" customWidth="1"/>
    <col min="11" max="14" width="0" style="97" hidden="1" customWidth="1"/>
    <col min="15" max="16384" width="11.42578125" style="97" hidden="1"/>
  </cols>
  <sheetData>
    <row r="1" spans="2:10" ht="57.75" customHeight="1" x14ac:dyDescent="0.25">
      <c r="B1" s="236" t="s">
        <v>787</v>
      </c>
      <c r="C1" s="236"/>
      <c r="D1" s="236"/>
      <c r="E1" s="236"/>
      <c r="F1" s="236"/>
      <c r="G1" s="96"/>
      <c r="H1" s="97"/>
      <c r="I1" s="97"/>
      <c r="J1" s="97"/>
    </row>
    <row r="2" spans="2:10" x14ac:dyDescent="0.25">
      <c r="B2" s="98"/>
      <c r="C2" s="98"/>
      <c r="D2" s="98"/>
      <c r="E2" s="98"/>
      <c r="F2" s="98"/>
      <c r="G2" s="98"/>
      <c r="H2" s="97"/>
      <c r="I2" s="97"/>
      <c r="J2" s="97"/>
    </row>
    <row r="3" spans="2:10" s="102" customFormat="1" ht="33" customHeight="1" x14ac:dyDescent="0.25">
      <c r="B3" s="99" t="s">
        <v>779</v>
      </c>
      <c r="C3" s="100" t="str">
        <f>IF(AND(Bienvenue!C13&lt;&gt;"Champ 'Nom de l'établissement' pour nouveaux hôpitaux",Bienvenue!C11="Nom de l'établissement"),Bienvenue!C13,IF(AND(Bienvenue!C13="Champ 'Nom de l'établissement' pour nouveaux hôpitaux",Bienvenue!C11&lt;&gt;"Nom de l'établissement"),Bienvenue!C11,IF(AND(Bienvenue!C13&lt;&gt;"Champ 'Nom de l'établissement' pour nouveaux hôpitaux",Bienvenue!C11&lt;&gt;"Nom de l'établissement"),Bienvenue!C11,IF(AND(Bienvenue!C13="Champ 'Nom de l'établissement' pour nouveaux hôpitaux",Bienvenue!C11="Nom de l'établissement"),"Veuillez saisir le nom de l'établissement dans la feuille 'Bienvenue' !",Bienvenue!C11))))</f>
        <v>Veuillez saisir le nom de l'établissement dans la feuille 'Bienvenue' !</v>
      </c>
      <c r="D3" s="226"/>
      <c r="E3" s="99" t="s">
        <v>778</v>
      </c>
      <c r="F3" s="100" t="str">
        <f>IF(ISBLANK(Bienvenue!C15),"Veuillez saisir le numéro REE dans la feuille 'Bienvenue !'",Bienvenue!C15)</f>
        <v>Veuillez saisir le numéro REE dans la feuille 'Bienvenue !'</v>
      </c>
      <c r="G3" s="101"/>
      <c r="H3" s="101"/>
      <c r="I3" s="101"/>
      <c r="J3" s="101"/>
    </row>
    <row r="4" spans="2:10" x14ac:dyDescent="0.25">
      <c r="C4" s="97"/>
      <c r="D4" s="97"/>
      <c r="E4" s="104"/>
      <c r="F4" s="104"/>
      <c r="G4" s="97"/>
      <c r="H4" s="97"/>
      <c r="I4" s="97"/>
      <c r="J4" s="97"/>
    </row>
    <row r="5" spans="2:10" s="109" customFormat="1" ht="83.25" x14ac:dyDescent="0.25">
      <c r="B5" s="105" t="s">
        <v>773</v>
      </c>
      <c r="C5" s="106" t="s">
        <v>777</v>
      </c>
      <c r="D5" s="107" t="s">
        <v>902</v>
      </c>
      <c r="E5" s="107" t="s">
        <v>306</v>
      </c>
      <c r="F5" s="106" t="s">
        <v>776</v>
      </c>
      <c r="G5" s="106" t="s">
        <v>774</v>
      </c>
      <c r="H5" s="108" t="s">
        <v>775</v>
      </c>
      <c r="I5" s="107" t="s">
        <v>389</v>
      </c>
      <c r="J5" s="225"/>
    </row>
    <row r="6" spans="2:10" x14ac:dyDescent="0.25">
      <c r="B6" s="110" t="s">
        <v>280</v>
      </c>
      <c r="C6" s="111" t="s">
        <v>755</v>
      </c>
      <c r="D6" s="111" t="str">
        <f>IF(ISBLANK($F6),$E6&amp;"_nr",IF(F6="Oral",$E6&amp;"_O",IF(F6="Parenteral",$E6&amp;"_P",$E6&amp;"_"&amp;$F6)))</f>
        <v>A16AB01_nr</v>
      </c>
      <c r="E6" s="111" t="s">
        <v>281</v>
      </c>
      <c r="F6" s="111"/>
      <c r="G6" s="112" t="s">
        <v>447</v>
      </c>
      <c r="H6" s="1"/>
      <c r="I6" s="3"/>
      <c r="J6" s="3"/>
    </row>
    <row r="7" spans="2:10" ht="24.75" customHeight="1" x14ac:dyDescent="0.25">
      <c r="B7" s="113" t="s">
        <v>282</v>
      </c>
      <c r="C7" s="114" t="s">
        <v>755</v>
      </c>
      <c r="D7" s="111" t="str">
        <f t="shared" ref="D7:D70" si="0">IF(ISBLANK($F7),$E7&amp;"_nr",IF(F7="Oral",$E7&amp;"_O",IF(F7="Parenteral",$E7&amp;"_P",$E7&amp;"_"&amp;$F7)))</f>
        <v>A16AB02_nr</v>
      </c>
      <c r="E7" s="114" t="s">
        <v>283</v>
      </c>
      <c r="F7" s="114"/>
      <c r="G7" s="115" t="s">
        <v>447</v>
      </c>
      <c r="H7" s="2"/>
      <c r="I7" s="4"/>
      <c r="J7" s="3"/>
    </row>
    <row r="8" spans="2:10" ht="24.75" customHeight="1" x14ac:dyDescent="0.25">
      <c r="B8" s="113" t="s">
        <v>284</v>
      </c>
      <c r="C8" s="114" t="s">
        <v>755</v>
      </c>
      <c r="D8" s="111" t="str">
        <f t="shared" si="0"/>
        <v>A16AB03_nr</v>
      </c>
      <c r="E8" s="114" t="s">
        <v>285</v>
      </c>
      <c r="F8" s="114"/>
      <c r="G8" s="115" t="s">
        <v>449</v>
      </c>
      <c r="H8" s="2"/>
      <c r="I8" s="4"/>
      <c r="J8" s="3"/>
    </row>
    <row r="9" spans="2:10" ht="24.75" customHeight="1" x14ac:dyDescent="0.25">
      <c r="B9" s="113" t="s">
        <v>286</v>
      </c>
      <c r="C9" s="114" t="s">
        <v>755</v>
      </c>
      <c r="D9" s="111" t="str">
        <f t="shared" si="0"/>
        <v>A16AB04_nr</v>
      </c>
      <c r="E9" s="114" t="s">
        <v>287</v>
      </c>
      <c r="F9" s="114"/>
      <c r="G9" s="115" t="s">
        <v>449</v>
      </c>
      <c r="H9" s="2"/>
      <c r="I9" s="4"/>
      <c r="J9" s="3"/>
    </row>
    <row r="10" spans="2:10" ht="24.75" customHeight="1" x14ac:dyDescent="0.25">
      <c r="B10" s="113" t="s">
        <v>288</v>
      </c>
      <c r="C10" s="114" t="s">
        <v>755</v>
      </c>
      <c r="D10" s="111" t="str">
        <f t="shared" si="0"/>
        <v>A16AB05_nr</v>
      </c>
      <c r="E10" s="114" t="s">
        <v>289</v>
      </c>
      <c r="F10" s="114"/>
      <c r="G10" s="115" t="s">
        <v>448</v>
      </c>
      <c r="H10" s="2"/>
      <c r="I10" s="4"/>
      <c r="J10" s="3"/>
    </row>
    <row r="11" spans="2:10" ht="24.75" customHeight="1" x14ac:dyDescent="0.25">
      <c r="B11" s="113" t="s">
        <v>290</v>
      </c>
      <c r="C11" s="114" t="s">
        <v>755</v>
      </c>
      <c r="D11" s="111" t="str">
        <f t="shared" si="0"/>
        <v>A16AB06_nr</v>
      </c>
      <c r="E11" s="114" t="s">
        <v>291</v>
      </c>
      <c r="F11" s="114"/>
      <c r="G11" s="115" t="s">
        <v>448</v>
      </c>
      <c r="H11" s="2"/>
      <c r="I11" s="4"/>
      <c r="J11" s="3"/>
    </row>
    <row r="12" spans="2:10" ht="24.75" customHeight="1" x14ac:dyDescent="0.25">
      <c r="B12" s="113" t="s">
        <v>292</v>
      </c>
      <c r="C12" s="114" t="s">
        <v>755</v>
      </c>
      <c r="D12" s="111" t="str">
        <f t="shared" si="0"/>
        <v>A16AB07_nr</v>
      </c>
      <c r="E12" s="114" t="s">
        <v>293</v>
      </c>
      <c r="F12" s="114"/>
      <c r="G12" s="115" t="s">
        <v>449</v>
      </c>
      <c r="H12" s="2"/>
      <c r="I12" s="4"/>
      <c r="J12" s="3"/>
    </row>
    <row r="13" spans="2:10" ht="24.75" customHeight="1" x14ac:dyDescent="0.25">
      <c r="B13" s="113" t="s">
        <v>294</v>
      </c>
      <c r="C13" s="114" t="s">
        <v>755</v>
      </c>
      <c r="D13" s="111" t="str">
        <f t="shared" si="0"/>
        <v>A16AB08_nr</v>
      </c>
      <c r="E13" s="114" t="s">
        <v>295</v>
      </c>
      <c r="F13" s="114"/>
      <c r="G13" s="115" t="s">
        <v>449</v>
      </c>
      <c r="H13" s="2"/>
      <c r="I13" s="4"/>
      <c r="J13" s="3"/>
    </row>
    <row r="14" spans="2:10" ht="24.75" customHeight="1" x14ac:dyDescent="0.25">
      <c r="B14" s="113" t="s">
        <v>462</v>
      </c>
      <c r="C14" s="114" t="s">
        <v>755</v>
      </c>
      <c r="D14" s="111" t="str">
        <f t="shared" si="0"/>
        <v>A16AB09_nr</v>
      </c>
      <c r="E14" s="114" t="s">
        <v>296</v>
      </c>
      <c r="F14" s="114"/>
      <c r="G14" s="115" t="s">
        <v>449</v>
      </c>
      <c r="H14" s="2"/>
      <c r="I14" s="4"/>
      <c r="J14" s="3"/>
    </row>
    <row r="15" spans="2:10" ht="24.75" customHeight="1" x14ac:dyDescent="0.25">
      <c r="B15" s="113" t="s">
        <v>505</v>
      </c>
      <c r="C15" s="114" t="s">
        <v>755</v>
      </c>
      <c r="D15" s="111" t="str">
        <f t="shared" si="0"/>
        <v>B01AB02_nr</v>
      </c>
      <c r="E15" s="114" t="s">
        <v>118</v>
      </c>
      <c r="F15" s="114"/>
      <c r="G15" s="115" t="s">
        <v>447</v>
      </c>
      <c r="H15" s="2"/>
      <c r="I15" s="4"/>
      <c r="J15" s="3"/>
    </row>
    <row r="16" spans="2:10" ht="24.75" customHeight="1" x14ac:dyDescent="0.25">
      <c r="B16" s="113" t="s">
        <v>506</v>
      </c>
      <c r="C16" s="114" t="s">
        <v>755</v>
      </c>
      <c r="D16" s="111" t="str">
        <f t="shared" si="0"/>
        <v>B01AB09_nr</v>
      </c>
      <c r="E16" s="114" t="s">
        <v>417</v>
      </c>
      <c r="F16" s="114"/>
      <c r="G16" s="115" t="s">
        <v>447</v>
      </c>
      <c r="H16" s="2"/>
      <c r="I16" s="4"/>
      <c r="J16" s="3"/>
    </row>
    <row r="17" spans="2:10" ht="24.75" customHeight="1" x14ac:dyDescent="0.25">
      <c r="B17" s="113" t="s">
        <v>119</v>
      </c>
      <c r="C17" s="114" t="s">
        <v>755</v>
      </c>
      <c r="D17" s="111" t="str">
        <f t="shared" si="0"/>
        <v>B01AC09_nr</v>
      </c>
      <c r="E17" s="114" t="s">
        <v>120</v>
      </c>
      <c r="F17" s="114"/>
      <c r="G17" s="115" t="s">
        <v>449</v>
      </c>
      <c r="H17" s="2"/>
      <c r="I17" s="4"/>
      <c r="J17" s="3"/>
    </row>
    <row r="18" spans="2:10" ht="24.75" customHeight="1" x14ac:dyDescent="0.25">
      <c r="B18" s="113" t="s">
        <v>121</v>
      </c>
      <c r="C18" s="114" t="s">
        <v>755</v>
      </c>
      <c r="D18" s="111" t="str">
        <f t="shared" si="0"/>
        <v>B01AC11_nr</v>
      </c>
      <c r="E18" s="114" t="s">
        <v>122</v>
      </c>
      <c r="F18" s="114"/>
      <c r="G18" s="115" t="s">
        <v>450</v>
      </c>
      <c r="H18" s="2"/>
      <c r="I18" s="4"/>
      <c r="J18" s="3"/>
    </row>
    <row r="19" spans="2:10" ht="24.75" customHeight="1" x14ac:dyDescent="0.25">
      <c r="B19" s="113" t="s">
        <v>123</v>
      </c>
      <c r="C19" s="114" t="s">
        <v>755</v>
      </c>
      <c r="D19" s="111" t="str">
        <f t="shared" si="0"/>
        <v>B01AC13_nr</v>
      </c>
      <c r="E19" s="114" t="s">
        <v>124</v>
      </c>
      <c r="F19" s="114"/>
      <c r="G19" s="115" t="s">
        <v>449</v>
      </c>
      <c r="H19" s="2"/>
      <c r="I19" s="4"/>
      <c r="J19" s="3"/>
    </row>
    <row r="20" spans="2:10" ht="24.75" customHeight="1" x14ac:dyDescent="0.25">
      <c r="B20" s="113" t="s">
        <v>125</v>
      </c>
      <c r="C20" s="114" t="s">
        <v>755</v>
      </c>
      <c r="D20" s="111" t="str">
        <f t="shared" si="0"/>
        <v>B01AC16_nr</v>
      </c>
      <c r="E20" s="114" t="s">
        <v>126</v>
      </c>
      <c r="F20" s="114"/>
      <c r="G20" s="115" t="s">
        <v>449</v>
      </c>
      <c r="H20" s="2"/>
      <c r="I20" s="4"/>
      <c r="J20" s="3"/>
    </row>
    <row r="21" spans="2:10" ht="24.75" customHeight="1" x14ac:dyDescent="0.25">
      <c r="B21" s="113" t="s">
        <v>127</v>
      </c>
      <c r="C21" s="114" t="s">
        <v>755</v>
      </c>
      <c r="D21" s="111" t="str">
        <f t="shared" si="0"/>
        <v>B01AC17_nr</v>
      </c>
      <c r="E21" s="114" t="s">
        <v>128</v>
      </c>
      <c r="F21" s="114"/>
      <c r="G21" s="115" t="s">
        <v>449</v>
      </c>
      <c r="H21" s="2"/>
      <c r="I21" s="4"/>
      <c r="J21" s="3"/>
    </row>
    <row r="22" spans="2:10" ht="24.75" customHeight="1" x14ac:dyDescent="0.25">
      <c r="B22" s="113" t="s">
        <v>129</v>
      </c>
      <c r="C22" s="114" t="s">
        <v>755</v>
      </c>
      <c r="D22" s="111" t="str">
        <f t="shared" si="0"/>
        <v>B01AC21_nr</v>
      </c>
      <c r="E22" s="114" t="s">
        <v>130</v>
      </c>
      <c r="F22" s="114"/>
      <c r="G22" s="115" t="s">
        <v>449</v>
      </c>
      <c r="H22" s="2"/>
      <c r="I22" s="4"/>
      <c r="J22" s="3"/>
    </row>
    <row r="23" spans="2:10" ht="24.75" customHeight="1" x14ac:dyDescent="0.25">
      <c r="B23" s="113" t="s">
        <v>131</v>
      </c>
      <c r="C23" s="114" t="s">
        <v>755</v>
      </c>
      <c r="D23" s="111" t="str">
        <f t="shared" si="0"/>
        <v>B01AD02_nr</v>
      </c>
      <c r="E23" s="114" t="s">
        <v>132</v>
      </c>
      <c r="F23" s="114"/>
      <c r="G23" s="115" t="s">
        <v>449</v>
      </c>
      <c r="H23" s="2"/>
      <c r="I23" s="4"/>
      <c r="J23" s="3"/>
    </row>
    <row r="24" spans="2:10" ht="24.75" customHeight="1" x14ac:dyDescent="0.25">
      <c r="B24" s="113" t="s">
        <v>133</v>
      </c>
      <c r="C24" s="114" t="s">
        <v>755</v>
      </c>
      <c r="D24" s="111" t="str">
        <f t="shared" si="0"/>
        <v>B01AD11_nr</v>
      </c>
      <c r="E24" s="114" t="s">
        <v>134</v>
      </c>
      <c r="F24" s="114"/>
      <c r="G24" s="115" t="s">
        <v>447</v>
      </c>
      <c r="H24" s="2"/>
      <c r="I24" s="4"/>
      <c r="J24" s="3"/>
    </row>
    <row r="25" spans="2:10" ht="24.75" customHeight="1" x14ac:dyDescent="0.25">
      <c r="B25" s="113" t="s">
        <v>392</v>
      </c>
      <c r="C25" s="114" t="s">
        <v>755</v>
      </c>
      <c r="D25" s="111" t="str">
        <f t="shared" si="0"/>
        <v>B01AE03_nr</v>
      </c>
      <c r="E25" s="114" t="s">
        <v>418</v>
      </c>
      <c r="F25" s="114"/>
      <c r="G25" s="115" t="s">
        <v>449</v>
      </c>
      <c r="H25" s="2"/>
      <c r="I25" s="4"/>
      <c r="J25" s="3"/>
    </row>
    <row r="26" spans="2:10" ht="24.75" customHeight="1" x14ac:dyDescent="0.25">
      <c r="B26" s="113" t="s">
        <v>507</v>
      </c>
      <c r="C26" s="114" t="s">
        <v>755</v>
      </c>
      <c r="D26" s="111" t="str">
        <f t="shared" si="0"/>
        <v>B02AB02_nr</v>
      </c>
      <c r="E26" s="114" t="s">
        <v>135</v>
      </c>
      <c r="F26" s="114"/>
      <c r="G26" s="115" t="s">
        <v>451</v>
      </c>
      <c r="H26" s="2"/>
      <c r="I26" s="4"/>
      <c r="J26" s="3"/>
    </row>
    <row r="27" spans="2:10" ht="24.75" customHeight="1" x14ac:dyDescent="0.25">
      <c r="B27" s="113" t="s">
        <v>508</v>
      </c>
      <c r="C27" s="114" t="s">
        <v>755</v>
      </c>
      <c r="D27" s="111" t="str">
        <f t="shared" si="0"/>
        <v>B02BB01_nr</v>
      </c>
      <c r="E27" s="114" t="s">
        <v>136</v>
      </c>
      <c r="F27" s="114"/>
      <c r="G27" s="115" t="s">
        <v>451</v>
      </c>
      <c r="H27" s="2"/>
      <c r="I27" s="4"/>
      <c r="J27" s="3"/>
    </row>
    <row r="28" spans="2:10" ht="24.75" customHeight="1" x14ac:dyDescent="0.25">
      <c r="B28" s="113" t="s">
        <v>509</v>
      </c>
      <c r="C28" s="114" t="s">
        <v>755</v>
      </c>
      <c r="D28" s="111" t="str">
        <f t="shared" si="0"/>
        <v>B02BD01_nr</v>
      </c>
      <c r="E28" s="114" t="s">
        <v>137</v>
      </c>
      <c r="F28" s="114"/>
      <c r="G28" s="115" t="s">
        <v>448</v>
      </c>
      <c r="H28" s="2"/>
      <c r="I28" s="4"/>
      <c r="J28" s="3"/>
    </row>
    <row r="29" spans="2:10" ht="24.75" customHeight="1" x14ac:dyDescent="0.25">
      <c r="B29" s="113" t="s">
        <v>510</v>
      </c>
      <c r="C29" s="114" t="s">
        <v>381</v>
      </c>
      <c r="D29" s="111" t="str">
        <f t="shared" si="0"/>
        <v>B02BD02_Plasmatisch</v>
      </c>
      <c r="E29" s="114" t="s">
        <v>138</v>
      </c>
      <c r="F29" s="114" t="s">
        <v>757</v>
      </c>
      <c r="G29" s="115" t="s">
        <v>448</v>
      </c>
      <c r="H29" s="2"/>
      <c r="I29" s="4"/>
      <c r="J29" s="3"/>
    </row>
    <row r="30" spans="2:10" ht="24.75" customHeight="1" x14ac:dyDescent="0.25">
      <c r="B30" s="113" t="s">
        <v>511</v>
      </c>
      <c r="C30" s="114" t="s">
        <v>380</v>
      </c>
      <c r="D30" s="111" t="str">
        <f t="shared" si="0"/>
        <v>B02BD02_Rekombinant</v>
      </c>
      <c r="E30" s="114" t="s">
        <v>138</v>
      </c>
      <c r="F30" s="114" t="s">
        <v>758</v>
      </c>
      <c r="G30" s="115" t="s">
        <v>448</v>
      </c>
      <c r="H30" s="2"/>
      <c r="I30" s="4"/>
      <c r="J30" s="3"/>
    </row>
    <row r="31" spans="2:10" ht="24.75" customHeight="1" x14ac:dyDescent="0.25">
      <c r="B31" s="113" t="s">
        <v>512</v>
      </c>
      <c r="C31" s="114" t="s">
        <v>755</v>
      </c>
      <c r="D31" s="111" t="str">
        <f t="shared" si="0"/>
        <v>B02BD03_nr</v>
      </c>
      <c r="E31" s="114" t="s">
        <v>139</v>
      </c>
      <c r="F31" s="114"/>
      <c r="G31" s="115" t="s">
        <v>448</v>
      </c>
      <c r="H31" s="2"/>
      <c r="I31" s="4"/>
      <c r="J31" s="3"/>
    </row>
    <row r="32" spans="2:10" ht="24.75" customHeight="1" x14ac:dyDescent="0.25">
      <c r="B32" s="113" t="s">
        <v>513</v>
      </c>
      <c r="C32" s="114" t="s">
        <v>381</v>
      </c>
      <c r="D32" s="111" t="str">
        <f t="shared" si="0"/>
        <v>B02BD04_nr</v>
      </c>
      <c r="E32" s="114" t="s">
        <v>140</v>
      </c>
      <c r="F32" s="114"/>
      <c r="G32" s="115" t="s">
        <v>448</v>
      </c>
      <c r="H32" s="2"/>
      <c r="I32" s="4"/>
      <c r="J32" s="3"/>
    </row>
    <row r="33" spans="2:10" ht="24.75" customHeight="1" x14ac:dyDescent="0.25">
      <c r="B33" s="113" t="s">
        <v>514</v>
      </c>
      <c r="C33" s="114" t="s">
        <v>381</v>
      </c>
      <c r="D33" s="111" t="str">
        <f t="shared" si="0"/>
        <v>B02BD05_nr</v>
      </c>
      <c r="E33" s="114" t="s">
        <v>141</v>
      </c>
      <c r="F33" s="114"/>
      <c r="G33" s="115" t="s">
        <v>448</v>
      </c>
      <c r="H33" s="2"/>
      <c r="I33" s="4"/>
      <c r="J33" s="3"/>
    </row>
    <row r="34" spans="2:10" ht="24.75" customHeight="1" x14ac:dyDescent="0.25">
      <c r="B34" s="113" t="s">
        <v>515</v>
      </c>
      <c r="C34" s="114" t="s">
        <v>755</v>
      </c>
      <c r="D34" s="111" t="str">
        <f t="shared" si="0"/>
        <v>B02BD06_nr</v>
      </c>
      <c r="E34" s="114" t="s">
        <v>142</v>
      </c>
      <c r="F34" s="114"/>
      <c r="G34" s="115" t="s">
        <v>448</v>
      </c>
      <c r="H34" s="2"/>
      <c r="I34" s="4"/>
      <c r="J34" s="3"/>
    </row>
    <row r="35" spans="2:10" ht="24.75" customHeight="1" x14ac:dyDescent="0.25">
      <c r="B35" s="113" t="s">
        <v>516</v>
      </c>
      <c r="C35" s="114" t="s">
        <v>755</v>
      </c>
      <c r="D35" s="111" t="str">
        <f t="shared" si="0"/>
        <v>B02BD07_nr</v>
      </c>
      <c r="E35" s="114" t="s">
        <v>143</v>
      </c>
      <c r="F35" s="114"/>
      <c r="G35" s="115" t="s">
        <v>448</v>
      </c>
      <c r="H35" s="2"/>
      <c r="I35" s="4"/>
      <c r="J35" s="3"/>
    </row>
    <row r="36" spans="2:10" ht="24.75" customHeight="1" x14ac:dyDescent="0.25">
      <c r="B36" s="113" t="s">
        <v>517</v>
      </c>
      <c r="C36" s="114" t="s">
        <v>380</v>
      </c>
      <c r="D36" s="111" t="str">
        <f t="shared" si="0"/>
        <v>B02BD08_nr</v>
      </c>
      <c r="E36" s="114" t="s">
        <v>144</v>
      </c>
      <c r="F36" s="114"/>
      <c r="G36" s="115" t="s">
        <v>449</v>
      </c>
      <c r="H36" s="2"/>
      <c r="I36" s="4"/>
      <c r="J36" s="3"/>
    </row>
    <row r="37" spans="2:10" ht="24.75" customHeight="1" x14ac:dyDescent="0.25">
      <c r="B37" s="113" t="s">
        <v>518</v>
      </c>
      <c r="C37" s="114" t="s">
        <v>380</v>
      </c>
      <c r="D37" s="111" t="str">
        <f t="shared" si="0"/>
        <v>B02BD09_nr</v>
      </c>
      <c r="E37" s="114" t="s">
        <v>145</v>
      </c>
      <c r="F37" s="114"/>
      <c r="G37" s="115" t="s">
        <v>448</v>
      </c>
      <c r="H37" s="2"/>
      <c r="I37" s="4"/>
      <c r="J37" s="3"/>
    </row>
    <row r="38" spans="2:10" ht="24.75" customHeight="1" x14ac:dyDescent="0.25">
      <c r="B38" s="113" t="s">
        <v>393</v>
      </c>
      <c r="C38" s="114" t="s">
        <v>755</v>
      </c>
      <c r="D38" s="111" t="str">
        <f t="shared" si="0"/>
        <v>B02BX04_nr</v>
      </c>
      <c r="E38" s="114" t="s">
        <v>419</v>
      </c>
      <c r="F38" s="114"/>
      <c r="G38" s="115" t="s">
        <v>449</v>
      </c>
      <c r="H38" s="2"/>
      <c r="I38" s="4"/>
      <c r="J38" s="3"/>
    </row>
    <row r="39" spans="2:10" ht="24.75" customHeight="1" x14ac:dyDescent="0.25">
      <c r="B39" s="113" t="s">
        <v>519</v>
      </c>
      <c r="C39" s="114" t="s">
        <v>755</v>
      </c>
      <c r="D39" s="111" t="str">
        <f t="shared" si="0"/>
        <v>B03XA01_nr</v>
      </c>
      <c r="E39" s="114" t="s">
        <v>146</v>
      </c>
      <c r="F39" s="114"/>
      <c r="G39" s="115" t="s">
        <v>448</v>
      </c>
      <c r="H39" s="2"/>
      <c r="I39" s="4"/>
      <c r="J39" s="3"/>
    </row>
    <row r="40" spans="2:10" ht="24.75" customHeight="1" x14ac:dyDescent="0.25">
      <c r="B40" s="113" t="s">
        <v>520</v>
      </c>
      <c r="C40" s="114" t="s">
        <v>755</v>
      </c>
      <c r="D40" s="111" t="str">
        <f t="shared" si="0"/>
        <v>B03XA02_nr</v>
      </c>
      <c r="E40" s="114" t="s">
        <v>147</v>
      </c>
      <c r="F40" s="114"/>
      <c r="G40" s="115" t="s">
        <v>450</v>
      </c>
      <c r="H40" s="2"/>
      <c r="I40" s="4"/>
      <c r="J40" s="3"/>
    </row>
    <row r="41" spans="2:10" ht="24.75" customHeight="1" x14ac:dyDescent="0.25">
      <c r="B41" s="113" t="s">
        <v>463</v>
      </c>
      <c r="C41" s="114" t="s">
        <v>755</v>
      </c>
      <c r="D41" s="111" t="str">
        <f t="shared" si="0"/>
        <v>B03XA03_nr</v>
      </c>
      <c r="E41" s="114" t="s">
        <v>148</v>
      </c>
      <c r="F41" s="114"/>
      <c r="G41" s="115" t="s">
        <v>450</v>
      </c>
      <c r="H41" s="2"/>
      <c r="I41" s="4"/>
      <c r="J41" s="3"/>
    </row>
    <row r="42" spans="2:10" ht="24.75" customHeight="1" x14ac:dyDescent="0.25">
      <c r="B42" s="113" t="s">
        <v>521</v>
      </c>
      <c r="C42" s="114" t="s">
        <v>755</v>
      </c>
      <c r="D42" s="111" t="str">
        <f t="shared" si="0"/>
        <v>B06AC01_nr</v>
      </c>
      <c r="E42" s="114" t="s">
        <v>461</v>
      </c>
      <c r="F42" s="114"/>
      <c r="G42" s="115" t="s">
        <v>448</v>
      </c>
      <c r="H42" s="2"/>
      <c r="I42" s="4"/>
      <c r="J42" s="3"/>
    </row>
    <row r="43" spans="2:10" ht="24.75" customHeight="1" x14ac:dyDescent="0.25">
      <c r="B43" s="113" t="s">
        <v>395</v>
      </c>
      <c r="C43" s="114" t="s">
        <v>755</v>
      </c>
      <c r="D43" s="111" t="str">
        <f t="shared" si="0"/>
        <v>B06AC02_nr</v>
      </c>
      <c r="E43" s="114" t="s">
        <v>454</v>
      </c>
      <c r="F43" s="114"/>
      <c r="G43" s="115" t="s">
        <v>449</v>
      </c>
      <c r="H43" s="2"/>
      <c r="I43" s="4"/>
      <c r="J43" s="3"/>
    </row>
    <row r="44" spans="2:10" ht="24.75" customHeight="1" x14ac:dyDescent="0.25">
      <c r="B44" s="113" t="s">
        <v>394</v>
      </c>
      <c r="C44" s="114" t="s">
        <v>755</v>
      </c>
      <c r="D44" s="111" t="str">
        <f t="shared" si="0"/>
        <v>C01CX08_nr</v>
      </c>
      <c r="E44" s="114" t="s">
        <v>420</v>
      </c>
      <c r="F44" s="114"/>
      <c r="G44" s="115" t="s">
        <v>449</v>
      </c>
      <c r="H44" s="2"/>
      <c r="I44" s="4"/>
      <c r="J44" s="3"/>
    </row>
    <row r="45" spans="2:10" ht="24.75" customHeight="1" x14ac:dyDescent="0.25">
      <c r="B45" s="113" t="s">
        <v>149</v>
      </c>
      <c r="C45" s="114" t="s">
        <v>755</v>
      </c>
      <c r="D45" s="111" t="str">
        <f t="shared" si="0"/>
        <v>C01EA01_nr</v>
      </c>
      <c r="E45" s="114" t="s">
        <v>150</v>
      </c>
      <c r="F45" s="114"/>
      <c r="G45" s="115" t="s">
        <v>450</v>
      </c>
      <c r="H45" s="2"/>
      <c r="I45" s="4"/>
      <c r="J45" s="3"/>
    </row>
    <row r="46" spans="2:10" ht="24.75" customHeight="1" x14ac:dyDescent="0.25">
      <c r="B46" s="113" t="s">
        <v>151</v>
      </c>
      <c r="C46" s="114" t="s">
        <v>755</v>
      </c>
      <c r="D46" s="111" t="str">
        <f t="shared" si="0"/>
        <v>C02KX01_nr</v>
      </c>
      <c r="E46" s="114" t="s">
        <v>152</v>
      </c>
      <c r="F46" s="114"/>
      <c r="G46" s="115" t="s">
        <v>449</v>
      </c>
      <c r="H46" s="2"/>
      <c r="I46" s="4"/>
      <c r="J46" s="3"/>
    </row>
    <row r="47" spans="2:10" ht="24.75" customHeight="1" x14ac:dyDescent="0.25">
      <c r="B47" s="113" t="s">
        <v>396</v>
      </c>
      <c r="C47" s="114" t="s">
        <v>755</v>
      </c>
      <c r="D47" s="111" t="str">
        <f t="shared" si="0"/>
        <v>C02KX02_nr</v>
      </c>
      <c r="E47" s="114" t="s">
        <v>421</v>
      </c>
      <c r="F47" s="114"/>
      <c r="G47" s="115" t="s">
        <v>449</v>
      </c>
      <c r="H47" s="2"/>
      <c r="I47" s="4"/>
      <c r="J47" s="3"/>
    </row>
    <row r="48" spans="2:10" ht="24.75" customHeight="1" x14ac:dyDescent="0.25">
      <c r="B48" s="113" t="s">
        <v>153</v>
      </c>
      <c r="C48" s="114" t="s">
        <v>522</v>
      </c>
      <c r="D48" s="111" t="str">
        <f t="shared" si="0"/>
        <v>G04BE03_nr</v>
      </c>
      <c r="E48" s="114" t="s">
        <v>154</v>
      </c>
      <c r="F48" s="114"/>
      <c r="G48" s="115" t="s">
        <v>449</v>
      </c>
      <c r="H48" s="2"/>
      <c r="I48" s="4"/>
      <c r="J48" s="3"/>
    </row>
    <row r="49" spans="2:10" ht="24.75" customHeight="1" x14ac:dyDescent="0.25">
      <c r="B49" s="113" t="s">
        <v>523</v>
      </c>
      <c r="C49" s="114" t="s">
        <v>755</v>
      </c>
      <c r="D49" s="111" t="str">
        <f t="shared" si="0"/>
        <v>H01BA04_nr</v>
      </c>
      <c r="E49" s="114" t="s">
        <v>155</v>
      </c>
      <c r="F49" s="114"/>
      <c r="G49" s="115" t="s">
        <v>449</v>
      </c>
      <c r="H49" s="2"/>
      <c r="I49" s="4"/>
      <c r="J49" s="3"/>
    </row>
    <row r="50" spans="2:10" ht="24.75" customHeight="1" x14ac:dyDescent="0.25">
      <c r="B50" s="113" t="s">
        <v>524</v>
      </c>
      <c r="C50" s="114" t="s">
        <v>755</v>
      </c>
      <c r="D50" s="111" t="str">
        <f t="shared" si="0"/>
        <v>H01CB01_nr</v>
      </c>
      <c r="E50" s="114" t="s">
        <v>156</v>
      </c>
      <c r="F50" s="114"/>
      <c r="G50" s="115" t="s">
        <v>449</v>
      </c>
      <c r="H50" s="2"/>
      <c r="I50" s="4"/>
      <c r="J50" s="3"/>
    </row>
    <row r="51" spans="2:10" ht="24.75" customHeight="1" x14ac:dyDescent="0.25">
      <c r="B51" s="113" t="s">
        <v>397</v>
      </c>
      <c r="C51" s="114" t="s">
        <v>755</v>
      </c>
      <c r="D51" s="111" t="str">
        <f t="shared" si="0"/>
        <v>H01CB03_nr</v>
      </c>
      <c r="E51" s="114" t="s">
        <v>422</v>
      </c>
      <c r="F51" s="114"/>
      <c r="G51" s="115" t="s">
        <v>449</v>
      </c>
      <c r="H51" s="2"/>
      <c r="I51" s="4"/>
      <c r="J51" s="3"/>
    </row>
    <row r="52" spans="2:10" ht="24.75" customHeight="1" x14ac:dyDescent="0.25">
      <c r="B52" s="113" t="s">
        <v>398</v>
      </c>
      <c r="C52" s="114" t="s">
        <v>755</v>
      </c>
      <c r="D52" s="111" t="str">
        <f t="shared" si="0"/>
        <v>J01XX08_nr</v>
      </c>
      <c r="E52" s="114" t="s">
        <v>423</v>
      </c>
      <c r="F52" s="114"/>
      <c r="G52" s="115" t="s">
        <v>449</v>
      </c>
      <c r="H52" s="2"/>
      <c r="I52" s="4"/>
      <c r="J52" s="3"/>
    </row>
    <row r="53" spans="2:10" x14ac:dyDescent="0.25">
      <c r="B53" s="113" t="s">
        <v>399</v>
      </c>
      <c r="C53" s="114" t="s">
        <v>755</v>
      </c>
      <c r="D53" s="111" t="str">
        <f t="shared" si="0"/>
        <v>J01XX09_nr</v>
      </c>
      <c r="E53" s="114" t="s">
        <v>424</v>
      </c>
      <c r="F53" s="114"/>
      <c r="G53" s="115" t="s">
        <v>449</v>
      </c>
      <c r="H53" s="2"/>
      <c r="I53" s="4"/>
      <c r="J53" s="3"/>
    </row>
    <row r="54" spans="2:10" ht="24.75" customHeight="1" x14ac:dyDescent="0.25">
      <c r="B54" s="113" t="s">
        <v>525</v>
      </c>
      <c r="C54" s="114" t="s">
        <v>383</v>
      </c>
      <c r="D54" s="111" t="str">
        <f t="shared" si="0"/>
        <v>J02AA01_nr</v>
      </c>
      <c r="E54" s="114" t="s">
        <v>157</v>
      </c>
      <c r="F54" s="114"/>
      <c r="G54" s="115" t="s">
        <v>449</v>
      </c>
      <c r="H54" s="2"/>
      <c r="I54" s="4"/>
      <c r="J54" s="3"/>
    </row>
    <row r="55" spans="2:10" ht="24.75" customHeight="1" x14ac:dyDescent="0.25">
      <c r="B55" s="113" t="s">
        <v>526</v>
      </c>
      <c r="C55" s="114" t="s">
        <v>382</v>
      </c>
      <c r="D55" s="111" t="str">
        <f t="shared" si="0"/>
        <v>J02AC02_nr</v>
      </c>
      <c r="E55" s="114" t="s">
        <v>158</v>
      </c>
      <c r="F55" s="114"/>
      <c r="G55" s="115" t="s">
        <v>449</v>
      </c>
      <c r="H55" s="2"/>
      <c r="I55" s="4"/>
      <c r="J55" s="3"/>
    </row>
    <row r="56" spans="2:10" ht="24.75" customHeight="1" x14ac:dyDescent="0.25">
      <c r="B56" s="113" t="s">
        <v>527</v>
      </c>
      <c r="C56" s="114" t="s">
        <v>759</v>
      </c>
      <c r="D56" s="111" t="str">
        <f t="shared" si="0"/>
        <v>J02AC03_O</v>
      </c>
      <c r="E56" s="114" t="s">
        <v>159</v>
      </c>
      <c r="F56" s="114" t="s">
        <v>486</v>
      </c>
      <c r="G56" s="115" t="s">
        <v>449</v>
      </c>
      <c r="H56" s="2"/>
      <c r="I56" s="4"/>
      <c r="J56" s="3"/>
    </row>
    <row r="57" spans="2:10" ht="24.75" customHeight="1" x14ac:dyDescent="0.25">
      <c r="B57" s="113" t="s">
        <v>527</v>
      </c>
      <c r="C57" s="114" t="s">
        <v>759</v>
      </c>
      <c r="D57" s="111" t="str">
        <f t="shared" si="0"/>
        <v>J02AC03_P</v>
      </c>
      <c r="E57" s="114" t="s">
        <v>159</v>
      </c>
      <c r="F57" s="114" t="s">
        <v>485</v>
      </c>
      <c r="G57" s="115" t="s">
        <v>449</v>
      </c>
      <c r="H57" s="2"/>
      <c r="I57" s="4"/>
      <c r="J57" s="3"/>
    </row>
    <row r="58" spans="2:10" ht="24.75" customHeight="1" x14ac:dyDescent="0.25">
      <c r="B58" s="113" t="s">
        <v>528</v>
      </c>
      <c r="C58" s="114" t="s">
        <v>755</v>
      </c>
      <c r="D58" s="111" t="str">
        <f t="shared" si="0"/>
        <v>J02AC04_nr</v>
      </c>
      <c r="E58" s="114" t="s">
        <v>160</v>
      </c>
      <c r="F58" s="114"/>
      <c r="G58" s="115" t="s">
        <v>449</v>
      </c>
      <c r="H58" s="2"/>
      <c r="I58" s="4"/>
      <c r="J58" s="3"/>
    </row>
    <row r="59" spans="2:10" ht="24.75" customHeight="1" x14ac:dyDescent="0.25">
      <c r="B59" s="113" t="s">
        <v>529</v>
      </c>
      <c r="C59" s="114" t="s">
        <v>755</v>
      </c>
      <c r="D59" s="111" t="str">
        <f t="shared" si="0"/>
        <v>J02AX04_nr</v>
      </c>
      <c r="E59" s="114" t="s">
        <v>161</v>
      </c>
      <c r="F59" s="114"/>
      <c r="G59" s="115" t="s">
        <v>449</v>
      </c>
      <c r="H59" s="2"/>
      <c r="I59" s="4"/>
      <c r="J59" s="3"/>
    </row>
    <row r="60" spans="2:10" ht="24.75" customHeight="1" x14ac:dyDescent="0.25">
      <c r="B60" s="113" t="s">
        <v>400</v>
      </c>
      <c r="C60" s="114" t="s">
        <v>755</v>
      </c>
      <c r="D60" s="111" t="str">
        <f t="shared" si="0"/>
        <v>J02AX05_nr</v>
      </c>
      <c r="E60" s="114" t="s">
        <v>425</v>
      </c>
      <c r="F60" s="114"/>
      <c r="G60" s="115" t="s">
        <v>449</v>
      </c>
      <c r="H60" s="2"/>
      <c r="I60" s="4"/>
      <c r="J60" s="3"/>
    </row>
    <row r="61" spans="2:10" ht="24.75" customHeight="1" x14ac:dyDescent="0.25">
      <c r="B61" s="113" t="s">
        <v>530</v>
      </c>
      <c r="C61" s="114" t="s">
        <v>755</v>
      </c>
      <c r="D61" s="111" t="str">
        <f t="shared" si="0"/>
        <v>J02AX06_nr</v>
      </c>
      <c r="E61" s="114" t="s">
        <v>162</v>
      </c>
      <c r="F61" s="114"/>
      <c r="G61" s="115" t="s">
        <v>449</v>
      </c>
      <c r="H61" s="2"/>
      <c r="I61" s="4"/>
      <c r="J61" s="3"/>
    </row>
    <row r="62" spans="2:10" ht="24.75" customHeight="1" x14ac:dyDescent="0.25">
      <c r="B62" s="113" t="s">
        <v>401</v>
      </c>
      <c r="C62" s="114" t="s">
        <v>755</v>
      </c>
      <c r="D62" s="111" t="str">
        <f t="shared" si="0"/>
        <v>J05AB14_nr</v>
      </c>
      <c r="E62" s="114" t="s">
        <v>426</v>
      </c>
      <c r="F62" s="114"/>
      <c r="G62" s="115" t="s">
        <v>449</v>
      </c>
      <c r="H62" s="2"/>
      <c r="I62" s="4"/>
      <c r="J62" s="3"/>
    </row>
    <row r="63" spans="2:10" ht="24.75" customHeight="1" x14ac:dyDescent="0.25">
      <c r="B63" s="113" t="s">
        <v>163</v>
      </c>
      <c r="C63" s="114" t="s">
        <v>755</v>
      </c>
      <c r="D63" s="111" t="str">
        <f t="shared" si="0"/>
        <v>J05AD01_nr</v>
      </c>
      <c r="E63" s="114" t="s">
        <v>164</v>
      </c>
      <c r="F63" s="114"/>
      <c r="G63" s="115" t="s">
        <v>449</v>
      </c>
      <c r="H63" s="2"/>
      <c r="I63" s="4"/>
      <c r="J63" s="3"/>
    </row>
    <row r="64" spans="2:10" ht="24.75" customHeight="1" x14ac:dyDescent="0.25">
      <c r="B64" s="113" t="s">
        <v>531</v>
      </c>
      <c r="C64" s="114" t="s">
        <v>532</v>
      </c>
      <c r="D64" s="111" t="str">
        <f t="shared" si="0"/>
        <v>J05AE11_nr</v>
      </c>
      <c r="E64" s="114" t="s">
        <v>464</v>
      </c>
      <c r="F64" s="114"/>
      <c r="G64" s="115" t="s">
        <v>449</v>
      </c>
      <c r="H64" s="2"/>
      <c r="I64" s="4"/>
      <c r="J64" s="3"/>
    </row>
    <row r="65" spans="2:10" ht="24.75" customHeight="1" x14ac:dyDescent="0.25">
      <c r="B65" s="113" t="s">
        <v>488</v>
      </c>
      <c r="C65" s="114" t="s">
        <v>755</v>
      </c>
      <c r="D65" s="111" t="str">
        <f t="shared" si="0"/>
        <v>J05AE12_nr</v>
      </c>
      <c r="E65" s="114" t="s">
        <v>489</v>
      </c>
      <c r="F65" s="114"/>
      <c r="G65" s="115" t="s">
        <v>451</v>
      </c>
      <c r="H65" s="2"/>
      <c r="I65" s="4"/>
      <c r="J65" s="3"/>
    </row>
    <row r="66" spans="2:10" ht="24.75" customHeight="1" x14ac:dyDescent="0.25">
      <c r="B66" s="113" t="s">
        <v>533</v>
      </c>
      <c r="C66" s="114" t="s">
        <v>755</v>
      </c>
      <c r="D66" s="111" t="str">
        <f t="shared" si="0"/>
        <v>J06BA02_nr</v>
      </c>
      <c r="E66" s="114" t="s">
        <v>165</v>
      </c>
      <c r="F66" s="114"/>
      <c r="G66" s="115" t="s">
        <v>451</v>
      </c>
      <c r="H66" s="2"/>
      <c r="I66" s="4"/>
      <c r="J66" s="3"/>
    </row>
    <row r="67" spans="2:10" ht="24.75" customHeight="1" x14ac:dyDescent="0.25">
      <c r="B67" s="113" t="s">
        <v>534</v>
      </c>
      <c r="C67" s="114" t="s">
        <v>755</v>
      </c>
      <c r="D67" s="111" t="str">
        <f t="shared" si="0"/>
        <v>J06BB03_nr</v>
      </c>
      <c r="E67" s="114" t="s">
        <v>455</v>
      </c>
      <c r="F67" s="114"/>
      <c r="G67" s="115" t="s">
        <v>448</v>
      </c>
      <c r="H67" s="2"/>
      <c r="I67" s="4"/>
      <c r="J67" s="3"/>
    </row>
    <row r="68" spans="2:10" ht="26.25" customHeight="1" x14ac:dyDescent="0.25">
      <c r="B68" s="113" t="s">
        <v>535</v>
      </c>
      <c r="C68" s="114" t="s">
        <v>755</v>
      </c>
      <c r="D68" s="111" t="str">
        <f t="shared" si="0"/>
        <v>J06BB04_nr</v>
      </c>
      <c r="E68" s="114" t="s">
        <v>166</v>
      </c>
      <c r="F68" s="114"/>
      <c r="G68" s="115" t="s">
        <v>448</v>
      </c>
      <c r="H68" s="2"/>
      <c r="I68" s="4"/>
      <c r="J68" s="3"/>
    </row>
    <row r="69" spans="2:10" ht="24.75" customHeight="1" x14ac:dyDescent="0.25">
      <c r="B69" s="113" t="s">
        <v>536</v>
      </c>
      <c r="C69" s="114" t="s">
        <v>755</v>
      </c>
      <c r="D69" s="111" t="str">
        <f t="shared" si="0"/>
        <v>J06BB05_nr</v>
      </c>
      <c r="E69" s="114" t="s">
        <v>167</v>
      </c>
      <c r="F69" s="114"/>
      <c r="G69" s="115" t="s">
        <v>448</v>
      </c>
      <c r="H69" s="2"/>
      <c r="I69" s="4"/>
      <c r="J69" s="3"/>
    </row>
    <row r="70" spans="2:10" ht="24.75" customHeight="1" x14ac:dyDescent="0.25">
      <c r="B70" s="113" t="s">
        <v>537</v>
      </c>
      <c r="C70" s="114" t="s">
        <v>755</v>
      </c>
      <c r="D70" s="111" t="str">
        <f t="shared" si="0"/>
        <v>J06BB09_nr</v>
      </c>
      <c r="E70" s="114" t="s">
        <v>168</v>
      </c>
      <c r="F70" s="114"/>
      <c r="G70" s="115" t="s">
        <v>447</v>
      </c>
      <c r="H70" s="2"/>
      <c r="I70" s="4"/>
      <c r="J70" s="3"/>
    </row>
    <row r="71" spans="2:10" ht="24.75" customHeight="1" x14ac:dyDescent="0.25">
      <c r="B71" s="113" t="s">
        <v>169</v>
      </c>
      <c r="C71" s="114" t="s">
        <v>755</v>
      </c>
      <c r="D71" s="111" t="str">
        <f t="shared" ref="D71:D134" si="1">IF(ISBLANK($F71),$E71&amp;"_nr",IF(F71="Oral",$E71&amp;"_O",IF(F71="Parenteral",$E71&amp;"_P",$E71&amp;"_"&amp;$F71)))</f>
        <v>J06BB16_nr</v>
      </c>
      <c r="E71" s="114" t="s">
        <v>170</v>
      </c>
      <c r="F71" s="114"/>
      <c r="G71" s="115" t="s">
        <v>449</v>
      </c>
      <c r="H71" s="2"/>
      <c r="I71" s="4"/>
      <c r="J71" s="3"/>
    </row>
    <row r="72" spans="2:10" ht="24.75" customHeight="1" x14ac:dyDescent="0.25">
      <c r="B72" s="113" t="s">
        <v>171</v>
      </c>
      <c r="C72" s="114" t="s">
        <v>755</v>
      </c>
      <c r="D72" s="111" t="str">
        <f t="shared" si="1"/>
        <v>L01AB01_nr</v>
      </c>
      <c r="E72" s="114" t="s">
        <v>172</v>
      </c>
      <c r="F72" s="114"/>
      <c r="G72" s="115" t="s">
        <v>449</v>
      </c>
      <c r="H72" s="2"/>
      <c r="I72" s="4"/>
      <c r="J72" s="3"/>
    </row>
    <row r="73" spans="2:10" ht="24.75" customHeight="1" x14ac:dyDescent="0.25">
      <c r="B73" s="113" t="s">
        <v>538</v>
      </c>
      <c r="C73" s="114" t="s">
        <v>384</v>
      </c>
      <c r="D73" s="111" t="str">
        <f t="shared" si="1"/>
        <v>L01AD01_nr</v>
      </c>
      <c r="E73" s="114" t="s">
        <v>173</v>
      </c>
      <c r="F73" s="114"/>
      <c r="G73" s="115" t="s">
        <v>449</v>
      </c>
      <c r="H73" s="2"/>
      <c r="I73" s="4"/>
      <c r="J73" s="3"/>
    </row>
    <row r="74" spans="2:10" ht="24.75" customHeight="1" x14ac:dyDescent="0.25">
      <c r="B74" s="113" t="s">
        <v>539</v>
      </c>
      <c r="C74" s="114" t="s">
        <v>755</v>
      </c>
      <c r="D74" s="111" t="str">
        <f t="shared" si="1"/>
        <v>L01AX03_nr</v>
      </c>
      <c r="E74" s="114" t="s">
        <v>174</v>
      </c>
      <c r="F74" s="114"/>
      <c r="G74" s="115" t="s">
        <v>449</v>
      </c>
      <c r="H74" s="2"/>
      <c r="I74" s="4"/>
      <c r="J74" s="3"/>
    </row>
    <row r="75" spans="2:10" ht="24.75" customHeight="1" x14ac:dyDescent="0.25">
      <c r="B75" s="113" t="s">
        <v>540</v>
      </c>
      <c r="C75" s="114" t="s">
        <v>465</v>
      </c>
      <c r="D75" s="111" t="str">
        <f t="shared" si="1"/>
        <v>L01BA01_nr</v>
      </c>
      <c r="E75" s="114" t="s">
        <v>175</v>
      </c>
      <c r="F75" s="114"/>
      <c r="G75" s="115" t="s">
        <v>449</v>
      </c>
      <c r="H75" s="2"/>
      <c r="I75" s="4"/>
      <c r="J75" s="3"/>
    </row>
    <row r="76" spans="2:10" ht="24.75" customHeight="1" x14ac:dyDescent="0.25">
      <c r="B76" s="113" t="s">
        <v>176</v>
      </c>
      <c r="C76" s="114" t="s">
        <v>755</v>
      </c>
      <c r="D76" s="111" t="str">
        <f t="shared" si="1"/>
        <v>L01BA04_nr</v>
      </c>
      <c r="E76" s="114" t="s">
        <v>177</v>
      </c>
      <c r="F76" s="114"/>
      <c r="G76" s="115" t="s">
        <v>449</v>
      </c>
      <c r="H76" s="2"/>
      <c r="I76" s="4"/>
      <c r="J76" s="3"/>
    </row>
    <row r="77" spans="2:10" ht="24.75" customHeight="1" x14ac:dyDescent="0.25">
      <c r="B77" s="113" t="s">
        <v>541</v>
      </c>
      <c r="C77" s="114" t="s">
        <v>755</v>
      </c>
      <c r="D77" s="111" t="str">
        <f t="shared" si="1"/>
        <v>L01BB04_nr</v>
      </c>
      <c r="E77" s="114" t="s">
        <v>178</v>
      </c>
      <c r="F77" s="114"/>
      <c r="G77" s="115" t="s">
        <v>449</v>
      </c>
      <c r="H77" s="2"/>
      <c r="I77" s="4"/>
      <c r="J77" s="3"/>
    </row>
    <row r="78" spans="2:10" ht="24.75" customHeight="1" x14ac:dyDescent="0.25">
      <c r="B78" s="113" t="s">
        <v>542</v>
      </c>
      <c r="C78" s="114" t="s">
        <v>755</v>
      </c>
      <c r="D78" s="111" t="str">
        <f t="shared" si="1"/>
        <v>L01BB06_nr</v>
      </c>
      <c r="E78" s="114" t="s">
        <v>179</v>
      </c>
      <c r="F78" s="114"/>
      <c r="G78" s="115" t="s">
        <v>449</v>
      </c>
      <c r="H78" s="2"/>
      <c r="I78" s="4"/>
      <c r="J78" s="3"/>
    </row>
    <row r="79" spans="2:10" ht="24.75" customHeight="1" x14ac:dyDescent="0.25">
      <c r="B79" s="113" t="s">
        <v>543</v>
      </c>
      <c r="C79" s="114" t="s">
        <v>755</v>
      </c>
      <c r="D79" s="111" t="str">
        <f t="shared" si="1"/>
        <v>L01BB07_nr</v>
      </c>
      <c r="E79" s="114" t="s">
        <v>180</v>
      </c>
      <c r="F79" s="114"/>
      <c r="G79" s="115" t="s">
        <v>449</v>
      </c>
      <c r="H79" s="2"/>
      <c r="I79" s="4"/>
      <c r="J79" s="3"/>
    </row>
    <row r="80" spans="2:10" ht="24.75" customHeight="1" x14ac:dyDescent="0.25">
      <c r="B80" s="113" t="s">
        <v>544</v>
      </c>
      <c r="C80" s="114" t="s">
        <v>385</v>
      </c>
      <c r="D80" s="111" t="str">
        <f t="shared" si="1"/>
        <v>L01BC01_nr</v>
      </c>
      <c r="E80" s="114" t="s">
        <v>181</v>
      </c>
      <c r="F80" s="114"/>
      <c r="G80" s="115" t="s">
        <v>449</v>
      </c>
      <c r="H80" s="2"/>
      <c r="I80" s="4"/>
      <c r="J80" s="3"/>
    </row>
    <row r="81" spans="2:10" ht="24.75" customHeight="1" x14ac:dyDescent="0.25">
      <c r="B81" s="113" t="s">
        <v>402</v>
      </c>
      <c r="C81" s="114" t="s">
        <v>545</v>
      </c>
      <c r="D81" s="111" t="str">
        <f t="shared" si="1"/>
        <v>L01BC07_nr</v>
      </c>
      <c r="E81" s="114" t="s">
        <v>427</v>
      </c>
      <c r="F81" s="114"/>
      <c r="G81" s="115" t="s">
        <v>449</v>
      </c>
      <c r="H81" s="2"/>
      <c r="I81" s="4"/>
      <c r="J81" s="3"/>
    </row>
    <row r="82" spans="2:10" ht="24.75" customHeight="1" x14ac:dyDescent="0.25">
      <c r="B82" s="113" t="s">
        <v>546</v>
      </c>
      <c r="C82" s="114" t="s">
        <v>755</v>
      </c>
      <c r="D82" s="111" t="str">
        <f t="shared" si="1"/>
        <v>L01CA04_nr</v>
      </c>
      <c r="E82" s="114" t="s">
        <v>182</v>
      </c>
      <c r="F82" s="114"/>
      <c r="G82" s="115" t="s">
        <v>449</v>
      </c>
      <c r="H82" s="2"/>
      <c r="I82" s="4"/>
      <c r="J82" s="3"/>
    </row>
    <row r="83" spans="2:10" ht="24.75" customHeight="1" x14ac:dyDescent="0.25">
      <c r="B83" s="113" t="s">
        <v>403</v>
      </c>
      <c r="C83" s="114" t="s">
        <v>545</v>
      </c>
      <c r="D83" s="111" t="str">
        <f t="shared" si="1"/>
        <v>L01CA05_nr</v>
      </c>
      <c r="E83" s="114" t="s">
        <v>428</v>
      </c>
      <c r="F83" s="114"/>
      <c r="G83" s="115" t="s">
        <v>449</v>
      </c>
      <c r="H83" s="2"/>
      <c r="I83" s="4"/>
      <c r="J83" s="3"/>
    </row>
    <row r="84" spans="2:10" ht="24.75" customHeight="1" x14ac:dyDescent="0.25">
      <c r="B84" s="113" t="s">
        <v>183</v>
      </c>
      <c r="C84" s="114" t="s">
        <v>755</v>
      </c>
      <c r="D84" s="111" t="str">
        <f t="shared" si="1"/>
        <v>L01CD02_nr</v>
      </c>
      <c r="E84" s="114" t="s">
        <v>184</v>
      </c>
      <c r="F84" s="114"/>
      <c r="G84" s="115" t="s">
        <v>449</v>
      </c>
      <c r="H84" s="2"/>
      <c r="I84" s="4"/>
      <c r="J84" s="3"/>
    </row>
    <row r="85" spans="2:10" ht="24.75" customHeight="1" x14ac:dyDescent="0.25">
      <c r="B85" s="113" t="s">
        <v>405</v>
      </c>
      <c r="C85" s="114" t="s">
        <v>755</v>
      </c>
      <c r="D85" s="111" t="str">
        <f t="shared" si="1"/>
        <v>L01CX01_nr</v>
      </c>
      <c r="E85" s="114" t="s">
        <v>456</v>
      </c>
      <c r="F85" s="114"/>
      <c r="G85" s="115" t="s">
        <v>449</v>
      </c>
      <c r="H85" s="2"/>
      <c r="I85" s="4"/>
      <c r="J85" s="3"/>
    </row>
    <row r="86" spans="2:10" ht="24.75" customHeight="1" x14ac:dyDescent="0.25">
      <c r="B86" s="113" t="s">
        <v>547</v>
      </c>
      <c r="C86" s="114" t="s">
        <v>755</v>
      </c>
      <c r="D86" s="111" t="str">
        <f t="shared" si="1"/>
        <v>L01DB06_nr</v>
      </c>
      <c r="E86" s="114" t="s">
        <v>185</v>
      </c>
      <c r="F86" s="114"/>
      <c r="G86" s="115" t="s">
        <v>449</v>
      </c>
      <c r="H86" s="2"/>
      <c r="I86" s="4"/>
      <c r="J86" s="3"/>
    </row>
    <row r="87" spans="2:10" ht="24.75" customHeight="1" x14ac:dyDescent="0.25">
      <c r="B87" s="113" t="s">
        <v>404</v>
      </c>
      <c r="C87" s="114" t="s">
        <v>545</v>
      </c>
      <c r="D87" s="111" t="str">
        <f t="shared" si="1"/>
        <v>L01DC04_nr</v>
      </c>
      <c r="E87" s="114" t="s">
        <v>429</v>
      </c>
      <c r="F87" s="114"/>
      <c r="G87" s="115" t="s">
        <v>449</v>
      </c>
      <c r="H87" s="2"/>
      <c r="I87" s="4"/>
      <c r="J87" s="3"/>
    </row>
    <row r="88" spans="2:10" ht="27" customHeight="1" x14ac:dyDescent="0.25">
      <c r="B88" s="113" t="s">
        <v>548</v>
      </c>
      <c r="C88" s="114" t="s">
        <v>755</v>
      </c>
      <c r="D88" s="111" t="str">
        <f t="shared" si="1"/>
        <v>L01XA03_nr</v>
      </c>
      <c r="E88" s="114" t="s">
        <v>186</v>
      </c>
      <c r="F88" s="114"/>
      <c r="G88" s="115" t="s">
        <v>449</v>
      </c>
      <c r="H88" s="2"/>
      <c r="I88" s="4"/>
      <c r="J88" s="3"/>
    </row>
    <row r="89" spans="2:10" ht="24.75" customHeight="1" x14ac:dyDescent="0.25">
      <c r="B89" s="113" t="s">
        <v>187</v>
      </c>
      <c r="C89" s="114" t="s">
        <v>755</v>
      </c>
      <c r="D89" s="111" t="str">
        <f t="shared" si="1"/>
        <v>L01XC02_nr</v>
      </c>
      <c r="E89" s="114" t="s">
        <v>188</v>
      </c>
      <c r="F89" s="114"/>
      <c r="G89" s="115" t="s">
        <v>449</v>
      </c>
      <c r="H89" s="2"/>
      <c r="I89" s="4"/>
      <c r="J89" s="3"/>
    </row>
    <row r="90" spans="2:10" ht="24.75" customHeight="1" x14ac:dyDescent="0.25">
      <c r="B90" s="113" t="s">
        <v>189</v>
      </c>
      <c r="C90" s="114" t="s">
        <v>755</v>
      </c>
      <c r="D90" s="111" t="str">
        <f t="shared" si="1"/>
        <v>L01XC03_nr</v>
      </c>
      <c r="E90" s="114" t="s">
        <v>190</v>
      </c>
      <c r="F90" s="114"/>
      <c r="G90" s="115" t="s">
        <v>449</v>
      </c>
      <c r="H90" s="2"/>
      <c r="I90" s="4"/>
      <c r="J90" s="3"/>
    </row>
    <row r="91" spans="2:10" ht="24.75" customHeight="1" x14ac:dyDescent="0.25">
      <c r="B91" s="113" t="s">
        <v>191</v>
      </c>
      <c r="C91" s="114" t="s">
        <v>755</v>
      </c>
      <c r="D91" s="111" t="str">
        <f t="shared" si="1"/>
        <v>L01XC04_nr</v>
      </c>
      <c r="E91" s="114" t="s">
        <v>192</v>
      </c>
      <c r="F91" s="114"/>
      <c r="G91" s="115" t="s">
        <v>449</v>
      </c>
      <c r="H91" s="2"/>
      <c r="I91" s="4"/>
      <c r="J91" s="3"/>
    </row>
    <row r="92" spans="2:10" ht="24.75" customHeight="1" x14ac:dyDescent="0.25">
      <c r="B92" s="113" t="s">
        <v>193</v>
      </c>
      <c r="C92" s="114" t="s">
        <v>755</v>
      </c>
      <c r="D92" s="111" t="str">
        <f t="shared" si="1"/>
        <v>L01XC05_nr</v>
      </c>
      <c r="E92" s="114" t="s">
        <v>194</v>
      </c>
      <c r="F92" s="114"/>
      <c r="G92" s="115" t="s">
        <v>449</v>
      </c>
      <c r="H92" s="2"/>
      <c r="I92" s="4"/>
      <c r="J92" s="3"/>
    </row>
    <row r="93" spans="2:10" ht="27" customHeight="1" x14ac:dyDescent="0.25">
      <c r="B93" s="113" t="s">
        <v>195</v>
      </c>
      <c r="C93" s="114" t="s">
        <v>755</v>
      </c>
      <c r="D93" s="111" t="str">
        <f t="shared" si="1"/>
        <v>L01XC06_nr</v>
      </c>
      <c r="E93" s="114" t="s">
        <v>196</v>
      </c>
      <c r="F93" s="114"/>
      <c r="G93" s="115" t="s">
        <v>449</v>
      </c>
      <c r="H93" s="2"/>
      <c r="I93" s="4"/>
      <c r="J93" s="3"/>
    </row>
    <row r="94" spans="2:10" ht="24.75" customHeight="1" x14ac:dyDescent="0.25">
      <c r="B94" s="113" t="s">
        <v>197</v>
      </c>
      <c r="C94" s="114" t="s">
        <v>755</v>
      </c>
      <c r="D94" s="111" t="str">
        <f t="shared" si="1"/>
        <v>L01XC07_nr</v>
      </c>
      <c r="E94" s="114" t="s">
        <v>198</v>
      </c>
      <c r="F94" s="114"/>
      <c r="G94" s="115" t="s">
        <v>449</v>
      </c>
      <c r="H94" s="2"/>
      <c r="I94" s="4"/>
      <c r="J94" s="3"/>
    </row>
    <row r="95" spans="2:10" ht="24.75" customHeight="1" x14ac:dyDescent="0.25">
      <c r="B95" s="113" t="s">
        <v>466</v>
      </c>
      <c r="C95" s="114" t="s">
        <v>755</v>
      </c>
      <c r="D95" s="111" t="str">
        <f t="shared" si="1"/>
        <v>L01XC08 _nr</v>
      </c>
      <c r="E95" s="114" t="s">
        <v>490</v>
      </c>
      <c r="F95" s="114"/>
      <c r="G95" s="115" t="s">
        <v>449</v>
      </c>
      <c r="H95" s="2"/>
      <c r="I95" s="4"/>
      <c r="J95" s="3"/>
    </row>
    <row r="96" spans="2:10" ht="24.75" customHeight="1" x14ac:dyDescent="0.25">
      <c r="B96" s="113" t="s">
        <v>406</v>
      </c>
      <c r="C96" s="114" t="s">
        <v>545</v>
      </c>
      <c r="D96" s="111" t="str">
        <f t="shared" si="1"/>
        <v>L01XC09_nr</v>
      </c>
      <c r="E96" s="114" t="s">
        <v>430</v>
      </c>
      <c r="F96" s="114"/>
      <c r="G96" s="115" t="s">
        <v>450</v>
      </c>
      <c r="H96" s="2"/>
      <c r="I96" s="4"/>
      <c r="J96" s="3"/>
    </row>
    <row r="97" spans="2:10" ht="24.75" customHeight="1" x14ac:dyDescent="0.25">
      <c r="B97" s="113" t="s">
        <v>491</v>
      </c>
      <c r="C97" s="114" t="s">
        <v>755</v>
      </c>
      <c r="D97" s="111" t="str">
        <f t="shared" si="1"/>
        <v>L01XC10_nr</v>
      </c>
      <c r="E97" s="114" t="s">
        <v>492</v>
      </c>
      <c r="F97" s="114"/>
      <c r="G97" s="115" t="s">
        <v>449</v>
      </c>
      <c r="H97" s="2"/>
      <c r="I97" s="4"/>
      <c r="J97" s="3"/>
    </row>
    <row r="98" spans="2:10" ht="24.75" customHeight="1" x14ac:dyDescent="0.25">
      <c r="B98" s="113" t="s">
        <v>493</v>
      </c>
      <c r="C98" s="114" t="s">
        <v>545</v>
      </c>
      <c r="D98" s="111" t="str">
        <f t="shared" si="1"/>
        <v>L01XC11_nr</v>
      </c>
      <c r="E98" s="114" t="s">
        <v>467</v>
      </c>
      <c r="F98" s="114"/>
      <c r="G98" s="115" t="s">
        <v>449</v>
      </c>
      <c r="H98" s="2"/>
      <c r="I98" s="4"/>
      <c r="J98" s="3"/>
    </row>
    <row r="99" spans="2:10" ht="24.75" customHeight="1" x14ac:dyDescent="0.25">
      <c r="B99" s="113" t="s">
        <v>494</v>
      </c>
      <c r="C99" s="114" t="s">
        <v>755</v>
      </c>
      <c r="D99" s="111" t="str">
        <f t="shared" si="1"/>
        <v>L01XC12_nr</v>
      </c>
      <c r="E99" s="114" t="s">
        <v>495</v>
      </c>
      <c r="F99" s="114"/>
      <c r="G99" s="115" t="s">
        <v>449</v>
      </c>
      <c r="H99" s="2"/>
      <c r="I99" s="4"/>
      <c r="J99" s="3"/>
    </row>
    <row r="100" spans="2:10" ht="24.75" customHeight="1" x14ac:dyDescent="0.25">
      <c r="B100" s="113" t="s">
        <v>496</v>
      </c>
      <c r="C100" s="114" t="s">
        <v>755</v>
      </c>
      <c r="D100" s="111" t="str">
        <f t="shared" si="1"/>
        <v>L01XC13_nr</v>
      </c>
      <c r="E100" s="114" t="s">
        <v>497</v>
      </c>
      <c r="F100" s="114"/>
      <c r="G100" s="115" t="s">
        <v>449</v>
      </c>
      <c r="H100" s="2"/>
      <c r="I100" s="4"/>
      <c r="J100" s="3"/>
    </row>
    <row r="101" spans="2:10" ht="24.75" customHeight="1" x14ac:dyDescent="0.25">
      <c r="B101" s="113" t="s">
        <v>498</v>
      </c>
      <c r="C101" s="114" t="s">
        <v>755</v>
      </c>
      <c r="D101" s="111" t="str">
        <f t="shared" si="1"/>
        <v>L01XC14_nr</v>
      </c>
      <c r="E101" s="114" t="s">
        <v>499</v>
      </c>
      <c r="F101" s="114"/>
      <c r="G101" s="115" t="s">
        <v>449</v>
      </c>
      <c r="H101" s="2"/>
      <c r="I101" s="4"/>
      <c r="J101" s="3"/>
    </row>
    <row r="102" spans="2:10" ht="24.75" customHeight="1" x14ac:dyDescent="0.25">
      <c r="B102" s="113" t="s">
        <v>549</v>
      </c>
      <c r="C102" s="114" t="s">
        <v>532</v>
      </c>
      <c r="D102" s="111" t="str">
        <f t="shared" si="1"/>
        <v>L01XD04_nr</v>
      </c>
      <c r="E102" s="114" t="s">
        <v>431</v>
      </c>
      <c r="F102" s="114"/>
      <c r="G102" s="115" t="s">
        <v>449</v>
      </c>
      <c r="H102" s="2"/>
      <c r="I102" s="4"/>
      <c r="J102" s="3"/>
    </row>
    <row r="103" spans="2:10" ht="24.75" customHeight="1" x14ac:dyDescent="0.25">
      <c r="B103" s="113" t="s">
        <v>199</v>
      </c>
      <c r="C103" s="114" t="s">
        <v>755</v>
      </c>
      <c r="D103" s="111" t="str">
        <f t="shared" si="1"/>
        <v>L01XE01_nr</v>
      </c>
      <c r="E103" s="114" t="s">
        <v>200</v>
      </c>
      <c r="F103" s="114"/>
      <c r="G103" s="115" t="s">
        <v>449</v>
      </c>
      <c r="H103" s="2"/>
      <c r="I103" s="4"/>
      <c r="J103" s="3"/>
    </row>
    <row r="104" spans="2:10" ht="24.75" customHeight="1" x14ac:dyDescent="0.25">
      <c r="B104" s="113" t="s">
        <v>468</v>
      </c>
      <c r="C104" s="114" t="s">
        <v>755</v>
      </c>
      <c r="D104" s="111" t="str">
        <f t="shared" si="1"/>
        <v>L01XE02_nr</v>
      </c>
      <c r="E104" s="114" t="s">
        <v>469</v>
      </c>
      <c r="F104" s="114"/>
      <c r="G104" s="115" t="s">
        <v>449</v>
      </c>
      <c r="H104" s="2"/>
      <c r="I104" s="4"/>
      <c r="J104" s="3"/>
    </row>
    <row r="105" spans="2:10" ht="24.75" customHeight="1" x14ac:dyDescent="0.25">
      <c r="B105" s="113" t="s">
        <v>207</v>
      </c>
      <c r="C105" s="114" t="s">
        <v>755</v>
      </c>
      <c r="D105" s="111" t="str">
        <f t="shared" si="1"/>
        <v>L01XE03_nr</v>
      </c>
      <c r="E105" s="114" t="s">
        <v>470</v>
      </c>
      <c r="F105" s="114"/>
      <c r="G105" s="115" t="s">
        <v>449</v>
      </c>
      <c r="H105" s="2"/>
      <c r="I105" s="4"/>
      <c r="J105" s="3"/>
    </row>
    <row r="106" spans="2:10" ht="24.75" customHeight="1" x14ac:dyDescent="0.25">
      <c r="B106" s="113" t="s">
        <v>201</v>
      </c>
      <c r="C106" s="114" t="s">
        <v>755</v>
      </c>
      <c r="D106" s="111" t="str">
        <f t="shared" si="1"/>
        <v>L01XE04_nr</v>
      </c>
      <c r="E106" s="114" t="s">
        <v>202</v>
      </c>
      <c r="F106" s="114"/>
      <c r="G106" s="115" t="s">
        <v>449</v>
      </c>
      <c r="H106" s="2"/>
      <c r="I106" s="4"/>
      <c r="J106" s="3"/>
    </row>
    <row r="107" spans="2:10" ht="24.75" customHeight="1" x14ac:dyDescent="0.25">
      <c r="B107" s="113" t="s">
        <v>203</v>
      </c>
      <c r="C107" s="114" t="s">
        <v>755</v>
      </c>
      <c r="D107" s="111" t="str">
        <f t="shared" si="1"/>
        <v>L01XE05_nr</v>
      </c>
      <c r="E107" s="114" t="s">
        <v>204</v>
      </c>
      <c r="F107" s="114"/>
      <c r="G107" s="115" t="s">
        <v>449</v>
      </c>
      <c r="H107" s="2"/>
      <c r="I107" s="4"/>
      <c r="J107" s="3"/>
    </row>
    <row r="108" spans="2:10" ht="24.75" customHeight="1" x14ac:dyDescent="0.25">
      <c r="B108" s="113" t="s">
        <v>205</v>
      </c>
      <c r="C108" s="114" t="s">
        <v>755</v>
      </c>
      <c r="D108" s="111" t="str">
        <f t="shared" si="1"/>
        <v>L01XE06_nr</v>
      </c>
      <c r="E108" s="114" t="s">
        <v>206</v>
      </c>
      <c r="F108" s="114"/>
      <c r="G108" s="115" t="s">
        <v>449</v>
      </c>
      <c r="H108" s="2"/>
      <c r="I108" s="4"/>
      <c r="J108" s="3"/>
    </row>
    <row r="109" spans="2:10" ht="24.75" customHeight="1" x14ac:dyDescent="0.25">
      <c r="B109" s="113" t="s">
        <v>471</v>
      </c>
      <c r="C109" s="114" t="s">
        <v>755</v>
      </c>
      <c r="D109" s="111" t="str">
        <f t="shared" si="1"/>
        <v>L01XE07_nr</v>
      </c>
      <c r="E109" s="114" t="s">
        <v>208</v>
      </c>
      <c r="F109" s="114"/>
      <c r="G109" s="115" t="s">
        <v>449</v>
      </c>
      <c r="H109" s="2"/>
      <c r="I109" s="4"/>
      <c r="J109" s="3"/>
    </row>
    <row r="110" spans="2:10" ht="24.75" customHeight="1" x14ac:dyDescent="0.25">
      <c r="B110" s="113" t="s">
        <v>209</v>
      </c>
      <c r="C110" s="114" t="s">
        <v>755</v>
      </c>
      <c r="D110" s="111" t="str">
        <f t="shared" si="1"/>
        <v>L01XE08_nr</v>
      </c>
      <c r="E110" s="114" t="s">
        <v>210</v>
      </c>
      <c r="F110" s="114"/>
      <c r="G110" s="115" t="s">
        <v>449</v>
      </c>
      <c r="H110" s="2"/>
      <c r="I110" s="4"/>
      <c r="J110" s="3"/>
    </row>
    <row r="111" spans="2:10" ht="24.75" customHeight="1" x14ac:dyDescent="0.25">
      <c r="B111" s="113" t="s">
        <v>407</v>
      </c>
      <c r="C111" s="114" t="s">
        <v>545</v>
      </c>
      <c r="D111" s="111" t="str">
        <f t="shared" si="1"/>
        <v>L01XE09_nr</v>
      </c>
      <c r="E111" s="114" t="s">
        <v>432</v>
      </c>
      <c r="F111" s="114"/>
      <c r="G111" s="115" t="s">
        <v>449</v>
      </c>
      <c r="H111" s="2"/>
      <c r="I111" s="4"/>
      <c r="J111" s="3"/>
    </row>
    <row r="112" spans="2:10" ht="24.75" customHeight="1" x14ac:dyDescent="0.25">
      <c r="B112" s="113" t="s">
        <v>408</v>
      </c>
      <c r="C112" s="114" t="s">
        <v>532</v>
      </c>
      <c r="D112" s="111" t="str">
        <f t="shared" si="1"/>
        <v>L01XE10_nr</v>
      </c>
      <c r="E112" s="114" t="s">
        <v>433</v>
      </c>
      <c r="F112" s="114"/>
      <c r="G112" s="115" t="s">
        <v>449</v>
      </c>
      <c r="H112" s="2"/>
      <c r="I112" s="4"/>
      <c r="J112" s="3"/>
    </row>
    <row r="113" spans="2:10" ht="24.75" customHeight="1" x14ac:dyDescent="0.25">
      <c r="B113" s="113" t="s">
        <v>472</v>
      </c>
      <c r="C113" s="114" t="s">
        <v>755</v>
      </c>
      <c r="D113" s="111" t="str">
        <f t="shared" si="1"/>
        <v>L01XE11_nr</v>
      </c>
      <c r="E113" s="114" t="s">
        <v>473</v>
      </c>
      <c r="F113" s="114"/>
      <c r="G113" s="115" t="s">
        <v>449</v>
      </c>
      <c r="H113" s="2"/>
      <c r="I113" s="4"/>
      <c r="J113" s="3"/>
    </row>
    <row r="114" spans="2:10" ht="24.75" customHeight="1" x14ac:dyDescent="0.25">
      <c r="B114" s="113" t="s">
        <v>474</v>
      </c>
      <c r="C114" s="114" t="s">
        <v>532</v>
      </c>
      <c r="D114" s="111" t="str">
        <f t="shared" si="1"/>
        <v>L01XE15_nr</v>
      </c>
      <c r="E114" s="114" t="s">
        <v>475</v>
      </c>
      <c r="F114" s="114"/>
      <c r="G114" s="115" t="s">
        <v>449</v>
      </c>
      <c r="H114" s="2"/>
      <c r="I114" s="4"/>
      <c r="J114" s="3"/>
    </row>
    <row r="115" spans="2:10" ht="24.75" customHeight="1" x14ac:dyDescent="0.25">
      <c r="B115" s="113" t="s">
        <v>476</v>
      </c>
      <c r="C115" s="114" t="s">
        <v>755</v>
      </c>
      <c r="D115" s="111" t="str">
        <f t="shared" si="1"/>
        <v>L01XE17_nr</v>
      </c>
      <c r="E115" s="114" t="s">
        <v>477</v>
      </c>
      <c r="F115" s="114"/>
      <c r="G115" s="115" t="s">
        <v>449</v>
      </c>
      <c r="H115" s="2"/>
      <c r="I115" s="4"/>
      <c r="J115" s="3"/>
    </row>
    <row r="116" spans="2:10" ht="24.75" customHeight="1" x14ac:dyDescent="0.25">
      <c r="B116" s="113" t="s">
        <v>550</v>
      </c>
      <c r="C116" s="114" t="s">
        <v>755</v>
      </c>
      <c r="D116" s="111" t="str">
        <f t="shared" si="1"/>
        <v>L01XX01_nr</v>
      </c>
      <c r="E116" s="114" t="s">
        <v>211</v>
      </c>
      <c r="F116" s="114"/>
      <c r="G116" s="115" t="s">
        <v>449</v>
      </c>
      <c r="H116" s="2"/>
      <c r="I116" s="4"/>
      <c r="J116" s="3"/>
    </row>
    <row r="117" spans="2:10" ht="24.75" customHeight="1" x14ac:dyDescent="0.25">
      <c r="B117" s="113" t="s">
        <v>212</v>
      </c>
      <c r="C117" s="114" t="s">
        <v>386</v>
      </c>
      <c r="D117" s="111" t="str">
        <f t="shared" si="1"/>
        <v>L01XX02_nr</v>
      </c>
      <c r="E117" s="114" t="s">
        <v>213</v>
      </c>
      <c r="F117" s="114"/>
      <c r="G117" s="115" t="s">
        <v>448</v>
      </c>
      <c r="H117" s="2"/>
      <c r="I117" s="4"/>
      <c r="J117" s="3"/>
    </row>
    <row r="118" spans="2:10" ht="24.75" customHeight="1" x14ac:dyDescent="0.25">
      <c r="B118" s="113" t="s">
        <v>551</v>
      </c>
      <c r="C118" s="114" t="s">
        <v>755</v>
      </c>
      <c r="D118" s="111" t="str">
        <f t="shared" si="1"/>
        <v>L01XX17_nr</v>
      </c>
      <c r="E118" s="114" t="s">
        <v>214</v>
      </c>
      <c r="F118" s="114"/>
      <c r="G118" s="115" t="s">
        <v>449</v>
      </c>
      <c r="H118" s="2"/>
      <c r="I118" s="4"/>
      <c r="J118" s="3"/>
    </row>
    <row r="119" spans="2:10" ht="24.75" customHeight="1" x14ac:dyDescent="0.25">
      <c r="B119" s="113" t="s">
        <v>478</v>
      </c>
      <c r="C119" s="114" t="s">
        <v>387</v>
      </c>
      <c r="D119" s="111" t="str">
        <f t="shared" si="1"/>
        <v>L01XX24_nr</v>
      </c>
      <c r="E119" s="114" t="s">
        <v>460</v>
      </c>
      <c r="F119" s="114"/>
      <c r="G119" s="115" t="s">
        <v>448</v>
      </c>
      <c r="H119" s="2"/>
      <c r="I119" s="4"/>
      <c r="J119" s="3"/>
    </row>
    <row r="120" spans="2:10" ht="24.75" customHeight="1" x14ac:dyDescent="0.25">
      <c r="B120" s="113" t="s">
        <v>409</v>
      </c>
      <c r="C120" s="114" t="s">
        <v>545</v>
      </c>
      <c r="D120" s="111" t="str">
        <f t="shared" si="1"/>
        <v>L01XX27_nr</v>
      </c>
      <c r="E120" s="114" t="s">
        <v>434</v>
      </c>
      <c r="F120" s="114"/>
      <c r="G120" s="115" t="s">
        <v>449</v>
      </c>
      <c r="H120" s="2"/>
      <c r="I120" s="4"/>
      <c r="J120" s="3"/>
    </row>
    <row r="121" spans="2:10" ht="24.75" customHeight="1" x14ac:dyDescent="0.25">
      <c r="B121" s="113" t="s">
        <v>552</v>
      </c>
      <c r="C121" s="114" t="s">
        <v>755</v>
      </c>
      <c r="D121" s="111" t="str">
        <f t="shared" si="1"/>
        <v>L01XX32_nr</v>
      </c>
      <c r="E121" s="114" t="s">
        <v>215</v>
      </c>
      <c r="F121" s="114"/>
      <c r="G121" s="115" t="s">
        <v>449</v>
      </c>
      <c r="H121" s="2"/>
      <c r="I121" s="4"/>
      <c r="J121" s="3"/>
    </row>
    <row r="122" spans="2:10" ht="24.75" customHeight="1" x14ac:dyDescent="0.25">
      <c r="B122" s="113" t="s">
        <v>500</v>
      </c>
      <c r="C122" s="114" t="s">
        <v>755</v>
      </c>
      <c r="D122" s="111" t="str">
        <f t="shared" si="1"/>
        <v>L02BX03_nr</v>
      </c>
      <c r="E122" s="114" t="s">
        <v>501</v>
      </c>
      <c r="F122" s="114"/>
      <c r="G122" s="115" t="s">
        <v>451</v>
      </c>
      <c r="H122" s="2"/>
      <c r="I122" s="4"/>
      <c r="J122" s="3"/>
    </row>
    <row r="123" spans="2:10" ht="24.75" customHeight="1" x14ac:dyDescent="0.25">
      <c r="B123" s="113" t="s">
        <v>216</v>
      </c>
      <c r="C123" s="114" t="s">
        <v>755</v>
      </c>
      <c r="D123" s="111" t="str">
        <f t="shared" si="1"/>
        <v>L03AA09_nr</v>
      </c>
      <c r="E123" s="114" t="s">
        <v>217</v>
      </c>
      <c r="F123" s="114"/>
      <c r="G123" s="115" t="s">
        <v>449</v>
      </c>
      <c r="H123" s="2"/>
      <c r="I123" s="4"/>
      <c r="J123" s="3"/>
    </row>
    <row r="124" spans="2:10" ht="24.75" customHeight="1" x14ac:dyDescent="0.25">
      <c r="B124" s="113" t="s">
        <v>218</v>
      </c>
      <c r="C124" s="114" t="s">
        <v>755</v>
      </c>
      <c r="D124" s="111" t="str">
        <f t="shared" si="1"/>
        <v>L03AA13_nr</v>
      </c>
      <c r="E124" s="114" t="s">
        <v>219</v>
      </c>
      <c r="F124" s="114"/>
      <c r="G124" s="115" t="s">
        <v>449</v>
      </c>
      <c r="H124" s="2"/>
      <c r="I124" s="4"/>
      <c r="J124" s="3"/>
    </row>
    <row r="125" spans="2:10" ht="24.75" customHeight="1" x14ac:dyDescent="0.25">
      <c r="B125" s="113" t="s">
        <v>553</v>
      </c>
      <c r="C125" s="114" t="s">
        <v>755</v>
      </c>
      <c r="D125" s="111" t="str">
        <f t="shared" si="1"/>
        <v>L03AB03_nr</v>
      </c>
      <c r="E125" s="114" t="s">
        <v>220</v>
      </c>
      <c r="F125" s="114"/>
      <c r="G125" s="115" t="s">
        <v>450</v>
      </c>
      <c r="H125" s="2"/>
      <c r="I125" s="4"/>
      <c r="J125" s="3"/>
    </row>
    <row r="126" spans="2:10" ht="24.75" customHeight="1" x14ac:dyDescent="0.25">
      <c r="B126" s="113" t="s">
        <v>554</v>
      </c>
      <c r="C126" s="114" t="s">
        <v>386</v>
      </c>
      <c r="D126" s="111" t="str">
        <f t="shared" si="1"/>
        <v>L03AB04_nr</v>
      </c>
      <c r="E126" s="114" t="s">
        <v>221</v>
      </c>
      <c r="F126" s="114"/>
      <c r="G126" s="115" t="s">
        <v>452</v>
      </c>
      <c r="H126" s="2"/>
      <c r="I126" s="4"/>
      <c r="J126" s="3"/>
    </row>
    <row r="127" spans="2:10" ht="24.75" customHeight="1" x14ac:dyDescent="0.25">
      <c r="B127" s="113" t="s">
        <v>555</v>
      </c>
      <c r="C127" s="114" t="s">
        <v>386</v>
      </c>
      <c r="D127" s="111" t="str">
        <f t="shared" si="1"/>
        <v>L03AB05_nr</v>
      </c>
      <c r="E127" s="114" t="s">
        <v>222</v>
      </c>
      <c r="F127" s="114"/>
      <c r="G127" s="115" t="s">
        <v>452</v>
      </c>
      <c r="H127" s="2"/>
      <c r="I127" s="4"/>
      <c r="J127" s="3"/>
    </row>
    <row r="128" spans="2:10" ht="24.75" customHeight="1" x14ac:dyDescent="0.25">
      <c r="B128" s="113" t="s">
        <v>556</v>
      </c>
      <c r="C128" s="114" t="s">
        <v>755</v>
      </c>
      <c r="D128" s="111" t="str">
        <f t="shared" si="1"/>
        <v>L03AB08_nr</v>
      </c>
      <c r="E128" s="114" t="s">
        <v>223</v>
      </c>
      <c r="F128" s="114"/>
      <c r="G128" s="115" t="s">
        <v>452</v>
      </c>
      <c r="H128" s="2"/>
      <c r="I128" s="4"/>
      <c r="J128" s="3"/>
    </row>
    <row r="129" spans="2:10" ht="24.75" customHeight="1" x14ac:dyDescent="0.25">
      <c r="B129" s="113" t="s">
        <v>557</v>
      </c>
      <c r="C129" s="114" t="s">
        <v>387</v>
      </c>
      <c r="D129" s="111" t="str">
        <f t="shared" si="1"/>
        <v>L03AB10_nr</v>
      </c>
      <c r="E129" s="114" t="s">
        <v>224</v>
      </c>
      <c r="F129" s="114"/>
      <c r="G129" s="115" t="s">
        <v>450</v>
      </c>
      <c r="H129" s="2"/>
      <c r="I129" s="4"/>
      <c r="J129" s="3"/>
    </row>
    <row r="130" spans="2:10" ht="24.75" customHeight="1" x14ac:dyDescent="0.25">
      <c r="B130" s="113" t="s">
        <v>558</v>
      </c>
      <c r="C130" s="114" t="s">
        <v>387</v>
      </c>
      <c r="D130" s="111" t="str">
        <f t="shared" si="1"/>
        <v>L03AB11_nr</v>
      </c>
      <c r="E130" s="114" t="s">
        <v>225</v>
      </c>
      <c r="F130" s="114"/>
      <c r="G130" s="115" t="s">
        <v>450</v>
      </c>
      <c r="H130" s="2"/>
      <c r="I130" s="4"/>
      <c r="J130" s="3"/>
    </row>
    <row r="131" spans="2:10" ht="24.75" customHeight="1" x14ac:dyDescent="0.25">
      <c r="B131" s="113" t="s">
        <v>559</v>
      </c>
      <c r="C131" s="114" t="s">
        <v>755</v>
      </c>
      <c r="D131" s="111" t="str">
        <f t="shared" si="1"/>
        <v>L03AC01_nr</v>
      </c>
      <c r="E131" s="114" t="s">
        <v>226</v>
      </c>
      <c r="F131" s="114"/>
      <c r="G131" s="115" t="s">
        <v>452</v>
      </c>
      <c r="H131" s="2"/>
      <c r="I131" s="4"/>
      <c r="J131" s="3"/>
    </row>
    <row r="132" spans="2:10" ht="24.75" customHeight="1" x14ac:dyDescent="0.25">
      <c r="B132" s="113" t="s">
        <v>410</v>
      </c>
      <c r="C132" s="114" t="s">
        <v>755</v>
      </c>
      <c r="D132" s="111" t="str">
        <f t="shared" si="1"/>
        <v>L03AX11_nr</v>
      </c>
      <c r="E132" s="114" t="s">
        <v>435</v>
      </c>
      <c r="F132" s="114"/>
      <c r="G132" s="115" t="s">
        <v>449</v>
      </c>
      <c r="H132" s="2"/>
      <c r="I132" s="4"/>
      <c r="J132" s="3"/>
    </row>
    <row r="133" spans="2:10" ht="24.75" customHeight="1" x14ac:dyDescent="0.25">
      <c r="B133" s="113" t="s">
        <v>411</v>
      </c>
      <c r="C133" s="114" t="s">
        <v>545</v>
      </c>
      <c r="D133" s="111" t="str">
        <f t="shared" si="1"/>
        <v>L03AX15_nr</v>
      </c>
      <c r="E133" s="114" t="s">
        <v>436</v>
      </c>
      <c r="F133" s="114"/>
      <c r="G133" s="115" t="s">
        <v>449</v>
      </c>
      <c r="H133" s="2"/>
      <c r="I133" s="4"/>
      <c r="J133" s="3"/>
    </row>
    <row r="134" spans="2:10" ht="24.75" customHeight="1" x14ac:dyDescent="0.25">
      <c r="B134" s="113" t="s">
        <v>412</v>
      </c>
      <c r="C134" s="114" t="s">
        <v>545</v>
      </c>
      <c r="D134" s="111" t="str">
        <f t="shared" si="1"/>
        <v>L03AX16_nr</v>
      </c>
      <c r="E134" s="114" t="s">
        <v>437</v>
      </c>
      <c r="F134" s="114"/>
      <c r="G134" s="115" t="s">
        <v>449</v>
      </c>
      <c r="H134" s="2"/>
      <c r="I134" s="4"/>
      <c r="J134" s="3"/>
    </row>
    <row r="135" spans="2:10" ht="24.75" customHeight="1" x14ac:dyDescent="0.25">
      <c r="B135" s="113" t="s">
        <v>227</v>
      </c>
      <c r="C135" s="114" t="s">
        <v>755</v>
      </c>
      <c r="D135" s="111" t="str">
        <f t="shared" ref="D135:D176" si="2">IF(ISBLANK($F135),$E135&amp;"_nr",IF(F135="Oral",$E135&amp;"_O",IF(F135="Parenteral",$E135&amp;"_P",$E135&amp;"_"&amp;$F135)))</f>
        <v>L04AA02_nr</v>
      </c>
      <c r="E135" s="114" t="s">
        <v>228</v>
      </c>
      <c r="F135" s="114"/>
      <c r="G135" s="115" t="s">
        <v>449</v>
      </c>
      <c r="H135" s="2"/>
      <c r="I135" s="4"/>
      <c r="J135" s="3"/>
    </row>
    <row r="136" spans="2:10" ht="24.75" customHeight="1" x14ac:dyDescent="0.25">
      <c r="B136" s="113" t="s">
        <v>560</v>
      </c>
      <c r="C136" s="114" t="s">
        <v>755</v>
      </c>
      <c r="D136" s="111" t="str">
        <f t="shared" si="2"/>
        <v>L04AA03_nr</v>
      </c>
      <c r="E136" s="114" t="s">
        <v>229</v>
      </c>
      <c r="F136" s="114"/>
      <c r="G136" s="115" t="s">
        <v>449</v>
      </c>
      <c r="H136" s="2"/>
      <c r="I136" s="4"/>
      <c r="J136" s="3"/>
    </row>
    <row r="137" spans="2:10" ht="24.75" customHeight="1" x14ac:dyDescent="0.25">
      <c r="B137" s="113" t="s">
        <v>561</v>
      </c>
      <c r="C137" s="114" t="s">
        <v>755</v>
      </c>
      <c r="D137" s="111" t="str">
        <f t="shared" si="2"/>
        <v>L04AA04_nr</v>
      </c>
      <c r="E137" s="114" t="s">
        <v>502</v>
      </c>
      <c r="F137" s="114"/>
      <c r="G137" s="115" t="s">
        <v>449</v>
      </c>
      <c r="H137" s="2"/>
      <c r="I137" s="4"/>
      <c r="J137" s="3"/>
    </row>
    <row r="138" spans="2:10" ht="24.75" customHeight="1" x14ac:dyDescent="0.25">
      <c r="B138" s="113" t="s">
        <v>230</v>
      </c>
      <c r="C138" s="114" t="s">
        <v>755</v>
      </c>
      <c r="D138" s="111" t="str">
        <f t="shared" si="2"/>
        <v>L04AA15_nr</v>
      </c>
      <c r="E138" s="114" t="s">
        <v>231</v>
      </c>
      <c r="F138" s="114"/>
      <c r="G138" s="115" t="s">
        <v>449</v>
      </c>
      <c r="H138" s="2"/>
      <c r="I138" s="4"/>
      <c r="J138" s="3"/>
    </row>
    <row r="139" spans="2:10" ht="24.75" customHeight="1" x14ac:dyDescent="0.25">
      <c r="B139" s="113" t="s">
        <v>232</v>
      </c>
      <c r="C139" s="114" t="s">
        <v>755</v>
      </c>
      <c r="D139" s="111" t="str">
        <f t="shared" si="2"/>
        <v>L04AA21_nr</v>
      </c>
      <c r="E139" s="114" t="s">
        <v>233</v>
      </c>
      <c r="F139" s="114"/>
      <c r="G139" s="115" t="s">
        <v>449</v>
      </c>
      <c r="H139" s="2"/>
      <c r="I139" s="4"/>
      <c r="J139" s="3"/>
    </row>
    <row r="140" spans="2:10" ht="24.75" customHeight="1" x14ac:dyDescent="0.25">
      <c r="B140" s="113" t="s">
        <v>234</v>
      </c>
      <c r="C140" s="114" t="s">
        <v>755</v>
      </c>
      <c r="D140" s="111" t="str">
        <f t="shared" si="2"/>
        <v>L04AA23_nr</v>
      </c>
      <c r="E140" s="114" t="s">
        <v>235</v>
      </c>
      <c r="F140" s="114"/>
      <c r="G140" s="115" t="s">
        <v>449</v>
      </c>
      <c r="H140" s="2"/>
      <c r="I140" s="4"/>
      <c r="J140" s="3"/>
    </row>
    <row r="141" spans="2:10" ht="24.75" customHeight="1" x14ac:dyDescent="0.25">
      <c r="B141" s="113" t="s">
        <v>236</v>
      </c>
      <c r="C141" s="114" t="s">
        <v>755</v>
      </c>
      <c r="D141" s="111" t="str">
        <f t="shared" si="2"/>
        <v>L04AA24_nr</v>
      </c>
      <c r="E141" s="114" t="s">
        <v>237</v>
      </c>
      <c r="F141" s="114"/>
      <c r="G141" s="115" t="s">
        <v>449</v>
      </c>
      <c r="H141" s="2"/>
      <c r="I141" s="4"/>
      <c r="J141" s="3"/>
    </row>
    <row r="142" spans="2:10" ht="24.75" customHeight="1" x14ac:dyDescent="0.25">
      <c r="B142" s="113" t="s">
        <v>238</v>
      </c>
      <c r="C142" s="114" t="s">
        <v>755</v>
      </c>
      <c r="D142" s="111" t="str">
        <f t="shared" si="2"/>
        <v>L04AA25_nr</v>
      </c>
      <c r="E142" s="114" t="s">
        <v>239</v>
      </c>
      <c r="F142" s="114"/>
      <c r="G142" s="115" t="s">
        <v>449</v>
      </c>
      <c r="H142" s="2"/>
      <c r="I142" s="4"/>
      <c r="J142" s="3"/>
    </row>
    <row r="143" spans="2:10" ht="24.75" customHeight="1" x14ac:dyDescent="0.25">
      <c r="B143" s="113" t="s">
        <v>479</v>
      </c>
      <c r="C143" s="114" t="s">
        <v>545</v>
      </c>
      <c r="D143" s="111" t="str">
        <f t="shared" si="2"/>
        <v>L04AA26_nr</v>
      </c>
      <c r="E143" s="114" t="s">
        <v>480</v>
      </c>
      <c r="F143" s="114"/>
      <c r="G143" s="115" t="s">
        <v>449</v>
      </c>
      <c r="H143" s="2"/>
      <c r="I143" s="4"/>
      <c r="J143" s="3"/>
    </row>
    <row r="144" spans="2:10" ht="24.75" customHeight="1" x14ac:dyDescent="0.25">
      <c r="B144" s="113" t="s">
        <v>240</v>
      </c>
      <c r="C144" s="114" t="s">
        <v>755</v>
      </c>
      <c r="D144" s="111" t="str">
        <f t="shared" si="2"/>
        <v>L04AB01_nr</v>
      </c>
      <c r="E144" s="114" t="s">
        <v>241</v>
      </c>
      <c r="F144" s="114"/>
      <c r="G144" s="115" t="s">
        <v>449</v>
      </c>
      <c r="H144" s="2"/>
      <c r="I144" s="4"/>
      <c r="J144" s="3"/>
    </row>
    <row r="145" spans="2:10" ht="24.75" customHeight="1" x14ac:dyDescent="0.25">
      <c r="B145" s="113" t="s">
        <v>242</v>
      </c>
      <c r="C145" s="114" t="s">
        <v>755</v>
      </c>
      <c r="D145" s="111" t="str">
        <f t="shared" si="2"/>
        <v>L04AB02_nr</v>
      </c>
      <c r="E145" s="114" t="s">
        <v>243</v>
      </c>
      <c r="F145" s="114"/>
      <c r="G145" s="115" t="s">
        <v>449</v>
      </c>
      <c r="H145" s="2"/>
      <c r="I145" s="4"/>
      <c r="J145" s="3"/>
    </row>
    <row r="146" spans="2:10" ht="24.75" customHeight="1" x14ac:dyDescent="0.25">
      <c r="B146" s="113" t="s">
        <v>244</v>
      </c>
      <c r="C146" s="114" t="s">
        <v>755</v>
      </c>
      <c r="D146" s="111" t="str">
        <f t="shared" si="2"/>
        <v>L04AB04_nr</v>
      </c>
      <c r="E146" s="114" t="s">
        <v>245</v>
      </c>
      <c r="F146" s="114"/>
      <c r="G146" s="115" t="s">
        <v>449</v>
      </c>
      <c r="H146" s="2"/>
      <c r="I146" s="4"/>
      <c r="J146" s="3"/>
    </row>
    <row r="147" spans="2:10" ht="24.75" customHeight="1" x14ac:dyDescent="0.25">
      <c r="B147" s="113" t="s">
        <v>246</v>
      </c>
      <c r="C147" s="114" t="s">
        <v>755</v>
      </c>
      <c r="D147" s="111" t="str">
        <f t="shared" si="2"/>
        <v>L04AB05_nr</v>
      </c>
      <c r="E147" s="114" t="s">
        <v>247</v>
      </c>
      <c r="F147" s="114"/>
      <c r="G147" s="115" t="s">
        <v>449</v>
      </c>
      <c r="H147" s="2"/>
      <c r="I147" s="4"/>
      <c r="J147" s="3"/>
    </row>
    <row r="148" spans="2:10" ht="24.75" customHeight="1" x14ac:dyDescent="0.25">
      <c r="B148" s="113" t="s">
        <v>248</v>
      </c>
      <c r="C148" s="114" t="s">
        <v>755</v>
      </c>
      <c r="D148" s="111" t="str">
        <f t="shared" si="2"/>
        <v>L04AB06_nr</v>
      </c>
      <c r="E148" s="114" t="s">
        <v>249</v>
      </c>
      <c r="F148" s="114"/>
      <c r="G148" s="115" t="s">
        <v>449</v>
      </c>
      <c r="H148" s="2"/>
      <c r="I148" s="4"/>
      <c r="J148" s="3"/>
    </row>
    <row r="149" spans="2:10" ht="24.75" customHeight="1" x14ac:dyDescent="0.25">
      <c r="B149" s="113" t="s">
        <v>250</v>
      </c>
      <c r="C149" s="114" t="s">
        <v>755</v>
      </c>
      <c r="D149" s="111" t="str">
        <f t="shared" si="2"/>
        <v>L04AC01_nr</v>
      </c>
      <c r="E149" s="114" t="s">
        <v>251</v>
      </c>
      <c r="F149" s="114"/>
      <c r="G149" s="115" t="s">
        <v>449</v>
      </c>
      <c r="H149" s="2"/>
      <c r="I149" s="4"/>
      <c r="J149" s="3"/>
    </row>
    <row r="150" spans="2:10" ht="24.75" customHeight="1" x14ac:dyDescent="0.25">
      <c r="B150" s="113" t="s">
        <v>252</v>
      </c>
      <c r="C150" s="114" t="s">
        <v>755</v>
      </c>
      <c r="D150" s="111" t="str">
        <f t="shared" si="2"/>
        <v>L04AC02_nr</v>
      </c>
      <c r="E150" s="114" t="s">
        <v>253</v>
      </c>
      <c r="F150" s="114"/>
      <c r="G150" s="115" t="s">
        <v>449</v>
      </c>
      <c r="H150" s="2"/>
      <c r="I150" s="4"/>
      <c r="J150" s="3"/>
    </row>
    <row r="151" spans="2:10" ht="24.75" customHeight="1" x14ac:dyDescent="0.25">
      <c r="B151" s="113" t="s">
        <v>254</v>
      </c>
      <c r="C151" s="114" t="s">
        <v>755</v>
      </c>
      <c r="D151" s="111" t="str">
        <f t="shared" si="2"/>
        <v>L04AC03_nr</v>
      </c>
      <c r="E151" s="114" t="s">
        <v>255</v>
      </c>
      <c r="F151" s="114"/>
      <c r="G151" s="115" t="s">
        <v>449</v>
      </c>
      <c r="H151" s="2"/>
      <c r="I151" s="4"/>
      <c r="J151" s="3"/>
    </row>
    <row r="152" spans="2:10" ht="24.75" customHeight="1" x14ac:dyDescent="0.25">
      <c r="B152" s="113" t="s">
        <v>413</v>
      </c>
      <c r="C152" s="114" t="s">
        <v>545</v>
      </c>
      <c r="D152" s="111" t="str">
        <f t="shared" si="2"/>
        <v>L04AC05_nr</v>
      </c>
      <c r="E152" s="114" t="s">
        <v>438</v>
      </c>
      <c r="F152" s="114"/>
      <c r="G152" s="115" t="s">
        <v>449</v>
      </c>
      <c r="H152" s="2"/>
      <c r="I152" s="4"/>
      <c r="J152" s="3"/>
    </row>
    <row r="153" spans="2:10" ht="24.75" customHeight="1" x14ac:dyDescent="0.25">
      <c r="B153" s="113" t="s">
        <v>256</v>
      </c>
      <c r="C153" s="114" t="s">
        <v>755</v>
      </c>
      <c r="D153" s="111" t="str">
        <f t="shared" si="2"/>
        <v>L04AC07_nr</v>
      </c>
      <c r="E153" s="114" t="s">
        <v>257</v>
      </c>
      <c r="F153" s="114"/>
      <c r="G153" s="115" t="s">
        <v>449</v>
      </c>
      <c r="H153" s="2"/>
      <c r="I153" s="4"/>
      <c r="J153" s="3"/>
    </row>
    <row r="154" spans="2:10" ht="24.75" customHeight="1" x14ac:dyDescent="0.25">
      <c r="B154" s="113" t="s">
        <v>414</v>
      </c>
      <c r="C154" s="114" t="s">
        <v>545</v>
      </c>
      <c r="D154" s="111" t="str">
        <f t="shared" si="2"/>
        <v>L04AC08_nr</v>
      </c>
      <c r="E154" s="114" t="s">
        <v>439</v>
      </c>
      <c r="F154" s="114"/>
      <c r="G154" s="115" t="s">
        <v>449</v>
      </c>
      <c r="H154" s="2"/>
      <c r="I154" s="4"/>
      <c r="J154" s="3"/>
    </row>
    <row r="155" spans="2:10" ht="24.75" customHeight="1" x14ac:dyDescent="0.25">
      <c r="B155" s="113" t="s">
        <v>258</v>
      </c>
      <c r="C155" s="114" t="s">
        <v>755</v>
      </c>
      <c r="D155" s="111" t="str">
        <f t="shared" si="2"/>
        <v>L04AX04_nr</v>
      </c>
      <c r="E155" s="114" t="s">
        <v>259</v>
      </c>
      <c r="F155" s="114"/>
      <c r="G155" s="115" t="s">
        <v>449</v>
      </c>
      <c r="H155" s="2"/>
      <c r="I155" s="4"/>
      <c r="J155" s="3"/>
    </row>
    <row r="156" spans="2:10" ht="24.75" customHeight="1" x14ac:dyDescent="0.25">
      <c r="B156" s="113" t="s">
        <v>562</v>
      </c>
      <c r="C156" s="114" t="s">
        <v>388</v>
      </c>
      <c r="D156" s="111" t="str">
        <f t="shared" si="2"/>
        <v>M03AX01_nr</v>
      </c>
      <c r="E156" s="114" t="s">
        <v>260</v>
      </c>
      <c r="F156" s="114"/>
      <c r="G156" s="115" t="s">
        <v>447</v>
      </c>
      <c r="H156" s="2"/>
      <c r="I156" s="4"/>
      <c r="J156" s="3"/>
    </row>
    <row r="157" spans="2:10" ht="24.75" customHeight="1" x14ac:dyDescent="0.25">
      <c r="B157" s="113" t="s">
        <v>563</v>
      </c>
      <c r="C157" s="114" t="s">
        <v>755</v>
      </c>
      <c r="D157" s="111" t="str">
        <f t="shared" si="2"/>
        <v>M05BC01_nr</v>
      </c>
      <c r="E157" s="114" t="s">
        <v>261</v>
      </c>
      <c r="F157" s="114"/>
      <c r="G157" s="115" t="s">
        <v>449</v>
      </c>
      <c r="H157" s="2"/>
      <c r="I157" s="4"/>
      <c r="J157" s="3"/>
    </row>
    <row r="158" spans="2:10" ht="24.75" customHeight="1" x14ac:dyDescent="0.25">
      <c r="B158" s="113" t="s">
        <v>564</v>
      </c>
      <c r="C158" s="114" t="s">
        <v>755</v>
      </c>
      <c r="D158" s="111" t="str">
        <f t="shared" si="2"/>
        <v>M05BC02_nr</v>
      </c>
      <c r="E158" s="114" t="s">
        <v>262</v>
      </c>
      <c r="F158" s="114"/>
      <c r="G158" s="115" t="s">
        <v>449</v>
      </c>
      <c r="H158" s="2"/>
      <c r="I158" s="4"/>
      <c r="J158" s="3"/>
    </row>
    <row r="159" spans="2:10" ht="24.75" customHeight="1" x14ac:dyDescent="0.25">
      <c r="B159" s="113" t="s">
        <v>415</v>
      </c>
      <c r="C159" s="114" t="s">
        <v>755</v>
      </c>
      <c r="D159" s="111" t="str">
        <f t="shared" si="2"/>
        <v>M05BX04_nr</v>
      </c>
      <c r="E159" s="114" t="s">
        <v>440</v>
      </c>
      <c r="F159" s="114"/>
      <c r="G159" s="115" t="s">
        <v>449</v>
      </c>
      <c r="H159" s="2"/>
      <c r="I159" s="4"/>
      <c r="J159" s="3"/>
    </row>
    <row r="160" spans="2:10" ht="24.75" customHeight="1" x14ac:dyDescent="0.25">
      <c r="B160" s="113" t="s">
        <v>263</v>
      </c>
      <c r="C160" s="114" t="s">
        <v>755</v>
      </c>
      <c r="D160" s="111" t="str">
        <f t="shared" si="2"/>
        <v>R03DX05_nr</v>
      </c>
      <c r="E160" s="114" t="s">
        <v>264</v>
      </c>
      <c r="F160" s="114"/>
      <c r="G160" s="115" t="s">
        <v>449</v>
      </c>
      <c r="H160" s="2"/>
      <c r="I160" s="4"/>
      <c r="J160" s="3"/>
    </row>
    <row r="161" spans="2:10" ht="24.75" customHeight="1" x14ac:dyDescent="0.25">
      <c r="B161" s="113" t="s">
        <v>265</v>
      </c>
      <c r="C161" s="114" t="s">
        <v>755</v>
      </c>
      <c r="D161" s="111" t="str">
        <f t="shared" si="2"/>
        <v>R07AA02_nr</v>
      </c>
      <c r="E161" s="114" t="s">
        <v>266</v>
      </c>
      <c r="F161" s="114"/>
      <c r="G161" s="115" t="s">
        <v>449</v>
      </c>
      <c r="H161" s="2"/>
      <c r="I161" s="4"/>
      <c r="J161" s="3"/>
    </row>
    <row r="162" spans="2:10" ht="24.75" customHeight="1" x14ac:dyDescent="0.25">
      <c r="B162" s="113" t="s">
        <v>267</v>
      </c>
      <c r="C162" s="114" t="s">
        <v>755</v>
      </c>
      <c r="D162" s="111" t="str">
        <f t="shared" si="2"/>
        <v>S01LA03_nr</v>
      </c>
      <c r="E162" s="114" t="s">
        <v>268</v>
      </c>
      <c r="F162" s="114"/>
      <c r="G162" s="115" t="s">
        <v>449</v>
      </c>
      <c r="H162" s="2"/>
      <c r="I162" s="4"/>
      <c r="J162" s="3"/>
    </row>
    <row r="163" spans="2:10" ht="24.75" customHeight="1" x14ac:dyDescent="0.25">
      <c r="B163" s="113" t="s">
        <v>269</v>
      </c>
      <c r="C163" s="114" t="s">
        <v>755</v>
      </c>
      <c r="D163" s="111" t="str">
        <f t="shared" si="2"/>
        <v>S01LA04_nr</v>
      </c>
      <c r="E163" s="114" t="s">
        <v>270</v>
      </c>
      <c r="F163" s="114"/>
      <c r="G163" s="115" t="s">
        <v>449</v>
      </c>
      <c r="H163" s="2"/>
      <c r="I163" s="4"/>
      <c r="J163" s="3"/>
    </row>
    <row r="164" spans="2:10" ht="24.75" customHeight="1" x14ac:dyDescent="0.25">
      <c r="B164" s="113" t="s">
        <v>271</v>
      </c>
      <c r="C164" s="114" t="s">
        <v>755</v>
      </c>
      <c r="D164" s="111" t="str">
        <f t="shared" si="2"/>
        <v>V03AF02_nr</v>
      </c>
      <c r="E164" s="114" t="s">
        <v>272</v>
      </c>
      <c r="F164" s="114"/>
      <c r="G164" s="115" t="s">
        <v>449</v>
      </c>
      <c r="H164" s="2"/>
      <c r="I164" s="4"/>
      <c r="J164" s="3"/>
    </row>
    <row r="165" spans="2:10" ht="24.75" customHeight="1" x14ac:dyDescent="0.25">
      <c r="B165" s="113" t="s">
        <v>273</v>
      </c>
      <c r="C165" s="114" t="s">
        <v>755</v>
      </c>
      <c r="D165" s="111" t="str">
        <f t="shared" si="2"/>
        <v>V03AF07_nr</v>
      </c>
      <c r="E165" s="114" t="s">
        <v>274</v>
      </c>
      <c r="F165" s="114"/>
      <c r="G165" s="115" t="s">
        <v>449</v>
      </c>
      <c r="H165" s="2"/>
      <c r="I165" s="4"/>
      <c r="J165" s="3"/>
    </row>
    <row r="166" spans="2:10" ht="24.75" customHeight="1" x14ac:dyDescent="0.25">
      <c r="B166" s="113" t="s">
        <v>565</v>
      </c>
      <c r="C166" s="114" t="s">
        <v>755</v>
      </c>
      <c r="D166" s="111" t="str">
        <f t="shared" si="2"/>
        <v>V03AF08_nr</v>
      </c>
      <c r="E166" s="114" t="s">
        <v>275</v>
      </c>
      <c r="F166" s="114"/>
      <c r="G166" s="115" t="s">
        <v>449</v>
      </c>
      <c r="H166" s="2"/>
      <c r="I166" s="4"/>
      <c r="J166" s="3"/>
    </row>
    <row r="167" spans="2:10" ht="24.75" customHeight="1" x14ac:dyDescent="0.25">
      <c r="B167" s="113" t="s">
        <v>416</v>
      </c>
      <c r="C167" s="114" t="s">
        <v>755</v>
      </c>
      <c r="D167" s="111" t="str">
        <f t="shared" si="2"/>
        <v>V04CJ01 _nr</v>
      </c>
      <c r="E167" s="114" t="s">
        <v>503</v>
      </c>
      <c r="F167" s="114"/>
      <c r="G167" s="115" t="s">
        <v>449</v>
      </c>
      <c r="H167" s="2"/>
      <c r="I167" s="4"/>
      <c r="J167" s="3"/>
    </row>
    <row r="168" spans="2:10" ht="24.75" customHeight="1" x14ac:dyDescent="0.25">
      <c r="B168" s="113" t="s">
        <v>276</v>
      </c>
      <c r="C168" s="114" t="s">
        <v>481</v>
      </c>
      <c r="D168" s="111" t="str">
        <f t="shared" si="2"/>
        <v>V04CX_nr</v>
      </c>
      <c r="E168" s="114" t="s">
        <v>277</v>
      </c>
      <c r="F168" s="114"/>
      <c r="G168" s="115" t="s">
        <v>449</v>
      </c>
      <c r="H168" s="2"/>
      <c r="I168" s="4"/>
      <c r="J168" s="3"/>
    </row>
    <row r="169" spans="2:10" ht="24.75" customHeight="1" x14ac:dyDescent="0.25">
      <c r="B169" s="113" t="s">
        <v>566</v>
      </c>
      <c r="C169" s="114" t="s">
        <v>755</v>
      </c>
      <c r="D169" s="111" t="str">
        <f t="shared" si="2"/>
        <v>V09FX03_nr</v>
      </c>
      <c r="E169" s="114" t="s">
        <v>441</v>
      </c>
      <c r="F169" s="114"/>
      <c r="G169" s="115" t="s">
        <v>453</v>
      </c>
      <c r="H169" s="2"/>
      <c r="I169" s="4"/>
      <c r="J169" s="3"/>
    </row>
    <row r="170" spans="2:10" ht="24.75" customHeight="1" x14ac:dyDescent="0.25">
      <c r="B170" s="113" t="s">
        <v>567</v>
      </c>
      <c r="C170" s="114" t="s">
        <v>755</v>
      </c>
      <c r="D170" s="111" t="str">
        <f t="shared" si="2"/>
        <v>V09IX02_nr</v>
      </c>
      <c r="E170" s="114" t="s">
        <v>278</v>
      </c>
      <c r="F170" s="114"/>
      <c r="G170" s="115" t="s">
        <v>453</v>
      </c>
      <c r="H170" s="2"/>
      <c r="I170" s="4"/>
      <c r="J170" s="3"/>
    </row>
    <row r="171" spans="2:10" ht="24.75" customHeight="1" x14ac:dyDescent="0.25">
      <c r="B171" s="113" t="s">
        <v>568</v>
      </c>
      <c r="C171" s="114" t="s">
        <v>755</v>
      </c>
      <c r="D171" s="111" t="str">
        <f t="shared" si="2"/>
        <v>V10AA01_nr</v>
      </c>
      <c r="E171" s="114" t="s">
        <v>442</v>
      </c>
      <c r="F171" s="114"/>
      <c r="G171" s="115" t="s">
        <v>453</v>
      </c>
      <c r="H171" s="2"/>
      <c r="I171" s="4"/>
      <c r="J171" s="3"/>
    </row>
    <row r="172" spans="2:10" ht="24.75" customHeight="1" x14ac:dyDescent="0.25">
      <c r="B172" s="113" t="s">
        <v>569</v>
      </c>
      <c r="C172" s="114" t="s">
        <v>755</v>
      </c>
      <c r="D172" s="111" t="str">
        <f t="shared" si="2"/>
        <v>V10BX01_nr</v>
      </c>
      <c r="E172" s="114" t="s">
        <v>443</v>
      </c>
      <c r="F172" s="114"/>
      <c r="G172" s="115" t="s">
        <v>453</v>
      </c>
      <c r="H172" s="2"/>
      <c r="I172" s="4"/>
      <c r="J172" s="3"/>
    </row>
    <row r="173" spans="2:10" ht="24.75" customHeight="1" x14ac:dyDescent="0.25">
      <c r="B173" s="113" t="s">
        <v>570</v>
      </c>
      <c r="C173" s="114" t="s">
        <v>755</v>
      </c>
      <c r="D173" s="111" t="str">
        <f t="shared" si="2"/>
        <v>V10BX02_nr</v>
      </c>
      <c r="E173" s="114" t="s">
        <v>444</v>
      </c>
      <c r="F173" s="114"/>
      <c r="G173" s="115" t="s">
        <v>457</v>
      </c>
      <c r="H173" s="2"/>
      <c r="I173" s="4"/>
      <c r="J173" s="3"/>
    </row>
    <row r="174" spans="2:10" ht="24.75" customHeight="1" x14ac:dyDescent="0.25">
      <c r="B174" s="113" t="s">
        <v>571</v>
      </c>
      <c r="C174" s="114" t="s">
        <v>755</v>
      </c>
      <c r="D174" s="111" t="str">
        <f t="shared" si="2"/>
        <v>V10BX03_nr</v>
      </c>
      <c r="E174" s="114" t="s">
        <v>445</v>
      </c>
      <c r="F174" s="114"/>
      <c r="G174" s="115" t="s">
        <v>453</v>
      </c>
      <c r="H174" s="2"/>
      <c r="I174" s="4"/>
      <c r="J174" s="3"/>
    </row>
    <row r="175" spans="2:10" ht="24.75" customHeight="1" x14ac:dyDescent="0.25">
      <c r="B175" s="113" t="s">
        <v>572</v>
      </c>
      <c r="C175" s="114" t="s">
        <v>755</v>
      </c>
      <c r="D175" s="111" t="str">
        <f t="shared" si="2"/>
        <v>V10XA01_nr</v>
      </c>
      <c r="E175" s="114" t="s">
        <v>446</v>
      </c>
      <c r="F175" s="114"/>
      <c r="G175" s="115" t="s">
        <v>453</v>
      </c>
      <c r="H175" s="2"/>
      <c r="I175" s="4"/>
      <c r="J175" s="3"/>
    </row>
    <row r="176" spans="2:10" ht="24.75" customHeight="1" x14ac:dyDescent="0.25">
      <c r="B176" s="113" t="s">
        <v>573</v>
      </c>
      <c r="C176" s="114" t="s">
        <v>755</v>
      </c>
      <c r="D176" s="111" t="str">
        <f t="shared" si="2"/>
        <v>V10XX02_nr</v>
      </c>
      <c r="E176" s="114" t="s">
        <v>279</v>
      </c>
      <c r="F176" s="114"/>
      <c r="G176" s="115" t="s">
        <v>453</v>
      </c>
      <c r="H176" s="2"/>
      <c r="I176" s="4"/>
      <c r="J176" s="3"/>
    </row>
    <row r="177" spans="2:10" x14ac:dyDescent="0.25">
      <c r="B177" s="116"/>
      <c r="C177" s="117"/>
      <c r="D177" s="117"/>
      <c r="E177" s="118"/>
      <c r="F177" s="119"/>
      <c r="H177" s="120"/>
      <c r="I177" s="121"/>
      <c r="J177" s="121"/>
    </row>
    <row r="178" spans="2:10" x14ac:dyDescent="0.25">
      <c r="B178" s="122"/>
      <c r="C178" s="117"/>
      <c r="D178" s="117"/>
      <c r="E178" s="118"/>
      <c r="F178" s="119"/>
      <c r="H178" s="120"/>
      <c r="I178" s="121"/>
      <c r="J178" s="121"/>
    </row>
    <row r="179" spans="2:10" x14ac:dyDescent="0.25">
      <c r="B179" s="116"/>
      <c r="C179" s="117"/>
      <c r="D179" s="117"/>
      <c r="E179" s="118"/>
      <c r="F179" s="119"/>
      <c r="H179" s="120"/>
      <c r="I179" s="121"/>
      <c r="J179" s="121"/>
    </row>
    <row r="180" spans="2:10" x14ac:dyDescent="0.25">
      <c r="B180" s="123" t="s">
        <v>458</v>
      </c>
      <c r="C180" s="123"/>
      <c r="D180" s="227"/>
      <c r="E180" s="118"/>
      <c r="F180" s="119"/>
      <c r="H180" s="120"/>
      <c r="I180" s="121"/>
      <c r="J180" s="121"/>
    </row>
    <row r="181" spans="2:10" x14ac:dyDescent="0.25"/>
    <row r="182" spans="2:10" hidden="1" x14ac:dyDescent="0.25"/>
    <row r="183" spans="2:10" hidden="1" x14ac:dyDescent="0.25">
      <c r="B183" s="97"/>
      <c r="C183" s="97"/>
      <c r="D183" s="97"/>
      <c r="E183" s="97"/>
      <c r="G183" s="97"/>
    </row>
    <row r="184" spans="2:10" x14ac:dyDescent="0.25"/>
    <row r="185" spans="2:10" x14ac:dyDescent="0.25"/>
    <row r="186" spans="2:10" x14ac:dyDescent="0.25"/>
    <row r="187" spans="2:10" x14ac:dyDescent="0.25"/>
    <row r="188" spans="2:10" x14ac:dyDescent="0.25"/>
    <row r="189" spans="2:10" x14ac:dyDescent="0.25"/>
    <row r="190" spans="2:10" x14ac:dyDescent="0.25"/>
    <row r="191" spans="2:10" x14ac:dyDescent="0.25"/>
    <row r="192" spans="2:10" x14ac:dyDescent="0.25"/>
    <row r="193" x14ac:dyDescent="0.25"/>
    <row r="194" x14ac:dyDescent="0.25"/>
    <row r="195" x14ac:dyDescent="0.25"/>
    <row r="196" x14ac:dyDescent="0.25"/>
  </sheetData>
  <sheetProtection password="F607" sheet="1" objects="1" scenarios="1"/>
  <mergeCells count="1">
    <mergeCell ref="B1:F1"/>
  </mergeCells>
  <pageMargins left="0.23622047244094491" right="0.23622047244094491" top="0.19685039370078741" bottom="0.19685039370078741" header="0.31496062992125984" footer="0.31496062992125984"/>
  <pageSetup paperSize="9" scale="40"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3"/>
  <sheetViews>
    <sheetView workbookViewId="0">
      <selection activeCell="G53" sqref="G53"/>
    </sheetView>
  </sheetViews>
  <sheetFormatPr defaultColWidth="9.140625" defaultRowHeight="15" x14ac:dyDescent="0.25"/>
  <cols>
    <col min="1" max="1" width="16.42578125" style="224" customWidth="1"/>
    <col min="2" max="2" width="21.7109375" style="224" customWidth="1"/>
    <col min="3" max="3" width="9.140625" style="224" bestFit="1" customWidth="1"/>
    <col min="4" max="4" width="38.7109375" style="224" bestFit="1" customWidth="1"/>
    <col min="5" max="5" width="12.85546875" style="224" bestFit="1" customWidth="1"/>
    <col min="6" max="6" width="8.140625" style="224" customWidth="1"/>
    <col min="7" max="7" width="19.5703125" style="224" customWidth="1"/>
    <col min="8" max="8" width="20.7109375" style="224" customWidth="1"/>
    <col min="9" max="9" width="21" customWidth="1"/>
    <col min="10" max="10" width="16.28515625" customWidth="1"/>
    <col min="11" max="16384" width="9.140625" style="224"/>
  </cols>
  <sheetData>
    <row r="1" spans="1:10" s="229" customFormat="1" x14ac:dyDescent="0.25">
      <c r="A1" s="228" t="s">
        <v>821</v>
      </c>
      <c r="B1" s="228" t="s">
        <v>817</v>
      </c>
      <c r="C1" s="228" t="s">
        <v>815</v>
      </c>
      <c r="D1" s="228" t="s">
        <v>822</v>
      </c>
      <c r="E1" s="228" t="s">
        <v>816</v>
      </c>
      <c r="F1" s="228" t="s">
        <v>819</v>
      </c>
      <c r="G1" s="228" t="s">
        <v>823</v>
      </c>
      <c r="H1" s="228" t="s">
        <v>824</v>
      </c>
      <c r="I1" s="228" t="s">
        <v>901</v>
      </c>
      <c r="J1" s="228" t="s">
        <v>820</v>
      </c>
    </row>
    <row r="2" spans="1:10" x14ac:dyDescent="0.25">
      <c r="A2" s="230" t="str">
        <f>IF(IF(AND(Bienvenue!C13&lt;&gt;"Champ 'Nom de l'établissement' pour nouveaux hôpitaux",Bienvenue!C11="Nom de l'établissement"),Bienvenue!C13,IF(AND(Bienvenue!C13="Champ 'Nom de l'établissement' pour nouveaux hôpitaux",Bienvenue!C11&lt;&gt;"Nom de l'établissement"),Bienvenue!C11,IF(AND(Bienvenue!C13&lt;&gt;"Champ 'Nom de l'établissement' pour nouveaux hôpitaux",Bienvenue!C11&lt;&gt;"Nom de l'établissement"),Bienvenue!C11,IF(AND(Bienvenue!C13="Champ 'Nom de l'établissement' pour nouveaux hôpitaux",Bienvenue!C11="Nom de l'établissement"),"Veuillez saisir le nom de l'établissement dans la feuille 'Bienvenue' !",Bienvenue!C11))))="Veuillez saisir le nom de l'établissement dans la feuille 'Bienvenue' !","",IF(AND(Bienvenue!C13&lt;&gt;"Champ 'Nom de l'établissement' pour nouveaux hôpitaux",Bienvenue!C11="Nom de l'établissement"),Bienvenue!C13,IF(AND(Bienvenue!C13="Champ 'Nom de l'établissement' pour nouveaux hôpitaux",Bienvenue!C11&lt;&gt;"Nom de l'établissement"),Bienvenue!C11,IF(AND(Bienvenue!C13&lt;&gt;"Champ 'Nom de l'établissement' pour nouveaux hôpitaux",Bienvenue!C11&lt;&gt;"Nom de l'établissement"),Bienvenue!C11,IF(AND(Bienvenue!C13="Champ 'Nom de l'établissement' pour nouveaux hôpitaux",Bienvenue!C11="Nom de l'établissement"),"Veuillez saisir le nom de l'établissement dans la feuille 'Bienvenue' !",Bienvenue!C11)))))</f>
        <v/>
      </c>
      <c r="B2" s="230" t="str">
        <f>IF(ISBLANK($E2),$C2&amp;"_nr",IF(E2="Oral",$C2&amp;"_O",IF(E2="Parenteral",$C2&amp;"_P",$C2&amp;"_"&amp;$E2)))</f>
        <v>A16AB01_nr</v>
      </c>
      <c r="C2" s="224" t="s">
        <v>281</v>
      </c>
      <c r="D2" s="224" t="s">
        <v>280</v>
      </c>
      <c r="E2" s="224" t="s">
        <v>903</v>
      </c>
      <c r="F2" s="224" t="s">
        <v>447</v>
      </c>
      <c r="G2" s="230" t="str">
        <f t="shared" ref="G2:G65" si="0">IF($E2="nr","normal",IF(OR($E2="Plasmatisch",$E2="Rekombinant",$E2="NAB",$E2="NON-NAB",$E2="Liposomal",$E2="Nonliposomal",$E2="Non-peg",$E2="Peg"),"atc_zu",IF(OR($E2="Oral",$E2="Parenteral",$E2="IV",$E2="SC",$E2="Inhal"),"va_preisunterschied","u_diff")))</f>
        <v>normal</v>
      </c>
      <c r="I2" s="230" t="str">
        <f>IF(ISBLANK(VLOOKUP($B2,Médicaments!$D:$I,5,FALSE)),"",VLOOKUP($B2,Médicaments!$D:$I,5,FALSE))</f>
        <v/>
      </c>
      <c r="J2" s="230" t="str">
        <f>IF(ISBLANK(VLOOKUP($B2,Médicaments!$D:$I,6,FALSE)),"",VLOOKUP($B2,Médicaments!$D:$I,6,FALSE))</f>
        <v/>
      </c>
    </row>
    <row r="3" spans="1:10" x14ac:dyDescent="0.25">
      <c r="A3" s="230" t="str">
        <f>$A$2</f>
        <v/>
      </c>
      <c r="B3" s="230" t="str">
        <f t="shared" ref="B3:B66" si="1">IF(ISBLANK($E3),$C3&amp;"_nr",IF(E3="Oral",$C3&amp;"_O",IF(E3="Parenteral",$C3&amp;"_P",$C3&amp;"_"&amp;$E3)))</f>
        <v>A16AB02_nr</v>
      </c>
      <c r="C3" s="224" t="s">
        <v>283</v>
      </c>
      <c r="D3" s="224" t="s">
        <v>282</v>
      </c>
      <c r="E3" s="224" t="s">
        <v>903</v>
      </c>
      <c r="F3" s="224" t="s">
        <v>447</v>
      </c>
      <c r="G3" s="230" t="str">
        <f t="shared" si="0"/>
        <v>normal</v>
      </c>
      <c r="I3" s="230" t="str">
        <f>IF(ISBLANK(VLOOKUP($B3,Médicaments!$D:$I,5,FALSE)),"",VLOOKUP($B3,Médicaments!$D:$I,5,FALSE))</f>
        <v/>
      </c>
      <c r="J3" s="230" t="str">
        <f>IF(ISBLANK(VLOOKUP($B3,Médicaments!$D:$I,6,FALSE)),"",VLOOKUP($B3,Médicaments!$D:$I,6,FALSE))</f>
        <v/>
      </c>
    </row>
    <row r="4" spans="1:10" x14ac:dyDescent="0.25">
      <c r="A4" s="230" t="str">
        <f t="shared" ref="A4:A67" si="2">$A$2</f>
        <v/>
      </c>
      <c r="B4" s="230" t="str">
        <f t="shared" si="1"/>
        <v>A16AB03_nr</v>
      </c>
      <c r="C4" s="224" t="s">
        <v>285</v>
      </c>
      <c r="D4" s="224" t="s">
        <v>284</v>
      </c>
      <c r="E4" s="224" t="s">
        <v>903</v>
      </c>
      <c r="F4" s="224" t="s">
        <v>449</v>
      </c>
      <c r="G4" s="230" t="str">
        <f t="shared" si="0"/>
        <v>normal</v>
      </c>
      <c r="I4" s="230" t="str">
        <f>IF(ISBLANK(VLOOKUP($B4,Médicaments!$D:$I,5,FALSE)),"",VLOOKUP($B4,Médicaments!$D:$I,5,FALSE))</f>
        <v/>
      </c>
      <c r="J4" s="230" t="str">
        <f>IF(ISBLANK(VLOOKUP($B4,Médicaments!$D:$I,6,FALSE)),"",VLOOKUP($B4,Médicaments!$D:$I,6,FALSE))</f>
        <v/>
      </c>
    </row>
    <row r="5" spans="1:10" x14ac:dyDescent="0.25">
      <c r="A5" s="230" t="str">
        <f t="shared" si="2"/>
        <v/>
      </c>
      <c r="B5" s="230" t="str">
        <f t="shared" si="1"/>
        <v>A16AB04_nr</v>
      </c>
      <c r="C5" s="224" t="s">
        <v>287</v>
      </c>
      <c r="D5" s="224" t="s">
        <v>286</v>
      </c>
      <c r="E5" s="224" t="s">
        <v>903</v>
      </c>
      <c r="F5" s="224" t="s">
        <v>449</v>
      </c>
      <c r="G5" s="230" t="str">
        <f t="shared" si="0"/>
        <v>normal</v>
      </c>
      <c r="I5" s="230" t="str">
        <f>IF(ISBLANK(VLOOKUP($B5,Médicaments!$D:$I,5,FALSE)),"",VLOOKUP($B5,Médicaments!$D:$I,5,FALSE))</f>
        <v/>
      </c>
      <c r="J5" s="230" t="str">
        <f>IF(ISBLANK(VLOOKUP($B5,Médicaments!$D:$I,6,FALSE)),"",VLOOKUP($B5,Médicaments!$D:$I,6,FALSE))</f>
        <v/>
      </c>
    </row>
    <row r="6" spans="1:10" x14ac:dyDescent="0.25">
      <c r="A6" s="230" t="str">
        <f t="shared" si="2"/>
        <v/>
      </c>
      <c r="B6" s="230" t="str">
        <f t="shared" si="1"/>
        <v>A16AB05_nr</v>
      </c>
      <c r="C6" s="224" t="s">
        <v>289</v>
      </c>
      <c r="D6" s="224" t="s">
        <v>288</v>
      </c>
      <c r="E6" s="224" t="s">
        <v>903</v>
      </c>
      <c r="F6" s="224" t="s">
        <v>448</v>
      </c>
      <c r="G6" s="230" t="str">
        <f t="shared" si="0"/>
        <v>normal</v>
      </c>
      <c r="I6" s="230" t="str">
        <f>IF(ISBLANK(VLOOKUP($B6,Médicaments!$D:$I,5,FALSE)),"",VLOOKUP($B6,Médicaments!$D:$I,5,FALSE))</f>
        <v/>
      </c>
      <c r="J6" s="230" t="str">
        <f>IF(ISBLANK(VLOOKUP($B6,Médicaments!$D:$I,6,FALSE)),"",VLOOKUP($B6,Médicaments!$D:$I,6,FALSE))</f>
        <v/>
      </c>
    </row>
    <row r="7" spans="1:10" x14ac:dyDescent="0.25">
      <c r="A7" s="230" t="str">
        <f t="shared" si="2"/>
        <v/>
      </c>
      <c r="B7" s="230" t="str">
        <f t="shared" si="1"/>
        <v>A16AB06_nr</v>
      </c>
      <c r="C7" s="224" t="s">
        <v>291</v>
      </c>
      <c r="D7" s="224" t="s">
        <v>290</v>
      </c>
      <c r="E7" s="224" t="s">
        <v>903</v>
      </c>
      <c r="F7" s="224" t="s">
        <v>448</v>
      </c>
      <c r="G7" s="230" t="str">
        <f t="shared" si="0"/>
        <v>normal</v>
      </c>
      <c r="I7" s="230" t="str">
        <f>IF(ISBLANK(VLOOKUP($B7,Médicaments!$D:$I,5,FALSE)),"",VLOOKUP($B7,Médicaments!$D:$I,5,FALSE))</f>
        <v/>
      </c>
      <c r="J7" s="230" t="str">
        <f>IF(ISBLANK(VLOOKUP($B7,Médicaments!$D:$I,6,FALSE)),"",VLOOKUP($B7,Médicaments!$D:$I,6,FALSE))</f>
        <v/>
      </c>
    </row>
    <row r="8" spans="1:10" x14ac:dyDescent="0.25">
      <c r="A8" s="230" t="str">
        <f t="shared" si="2"/>
        <v/>
      </c>
      <c r="B8" s="230" t="str">
        <f t="shared" si="1"/>
        <v>A16AB07_nr</v>
      </c>
      <c r="C8" s="224" t="s">
        <v>293</v>
      </c>
      <c r="D8" s="224" t="s">
        <v>292</v>
      </c>
      <c r="E8" s="224" t="s">
        <v>903</v>
      </c>
      <c r="F8" s="224" t="s">
        <v>449</v>
      </c>
      <c r="G8" s="230" t="str">
        <f t="shared" si="0"/>
        <v>normal</v>
      </c>
      <c r="I8" s="230" t="str">
        <f>IF(ISBLANK(VLOOKUP($B8,Médicaments!$D:$I,5,FALSE)),"",VLOOKUP($B8,Médicaments!$D:$I,5,FALSE))</f>
        <v/>
      </c>
      <c r="J8" s="230" t="str">
        <f>IF(ISBLANK(VLOOKUP($B8,Médicaments!$D:$I,6,FALSE)),"",VLOOKUP($B8,Médicaments!$D:$I,6,FALSE))</f>
        <v/>
      </c>
    </row>
    <row r="9" spans="1:10" x14ac:dyDescent="0.25">
      <c r="A9" s="230" t="str">
        <f t="shared" si="2"/>
        <v/>
      </c>
      <c r="B9" s="230" t="str">
        <f t="shared" si="1"/>
        <v>A16AB08_nr</v>
      </c>
      <c r="C9" s="224" t="s">
        <v>295</v>
      </c>
      <c r="D9" s="224" t="s">
        <v>294</v>
      </c>
      <c r="E9" s="224" t="s">
        <v>903</v>
      </c>
      <c r="F9" s="224" t="s">
        <v>449</v>
      </c>
      <c r="G9" s="230" t="str">
        <f t="shared" si="0"/>
        <v>normal</v>
      </c>
      <c r="I9" s="230" t="str">
        <f>IF(ISBLANK(VLOOKUP($B9,Médicaments!$D:$I,5,FALSE)),"",VLOOKUP($B9,Médicaments!$D:$I,5,FALSE))</f>
        <v/>
      </c>
      <c r="J9" s="230" t="str">
        <f>IF(ISBLANK(VLOOKUP($B9,Médicaments!$D:$I,6,FALSE)),"",VLOOKUP($B9,Médicaments!$D:$I,6,FALSE))</f>
        <v/>
      </c>
    </row>
    <row r="10" spans="1:10" x14ac:dyDescent="0.25">
      <c r="A10" s="230" t="str">
        <f t="shared" si="2"/>
        <v/>
      </c>
      <c r="B10" s="230" t="str">
        <f t="shared" si="1"/>
        <v>A16AB09_nr</v>
      </c>
      <c r="C10" s="224" t="s">
        <v>296</v>
      </c>
      <c r="D10" s="224" t="s">
        <v>462</v>
      </c>
      <c r="E10" s="224" t="s">
        <v>903</v>
      </c>
      <c r="F10" s="224" t="s">
        <v>449</v>
      </c>
      <c r="G10" s="230" t="str">
        <f t="shared" si="0"/>
        <v>normal</v>
      </c>
      <c r="I10" s="230" t="str">
        <f>IF(ISBLANK(VLOOKUP($B10,Médicaments!$D:$I,5,FALSE)),"",VLOOKUP($B10,Médicaments!$D:$I,5,FALSE))</f>
        <v/>
      </c>
      <c r="J10" s="230" t="str">
        <f>IF(ISBLANK(VLOOKUP($B10,Médicaments!$D:$I,6,FALSE)),"",VLOOKUP($B10,Médicaments!$D:$I,6,FALSE))</f>
        <v/>
      </c>
    </row>
    <row r="11" spans="1:10" x14ac:dyDescent="0.25">
      <c r="A11" s="230" t="str">
        <f t="shared" si="2"/>
        <v/>
      </c>
      <c r="B11" s="230" t="str">
        <f t="shared" si="1"/>
        <v>B01AB02_nr</v>
      </c>
      <c r="C11" s="224" t="s">
        <v>118</v>
      </c>
      <c r="D11" s="224" t="s">
        <v>825</v>
      </c>
      <c r="E11" s="224" t="s">
        <v>903</v>
      </c>
      <c r="F11" s="224" t="s">
        <v>447</v>
      </c>
      <c r="G11" s="230" t="str">
        <f t="shared" si="0"/>
        <v>normal</v>
      </c>
      <c r="I11" s="230" t="str">
        <f>IF(ISBLANK(VLOOKUP($B11,Médicaments!$D:$I,5,FALSE)),"",VLOOKUP($B11,Médicaments!$D:$I,5,FALSE))</f>
        <v/>
      </c>
      <c r="J11" s="230" t="str">
        <f>IF(ISBLANK(VLOOKUP($B11,Médicaments!$D:$I,6,FALSE)),"",VLOOKUP($B11,Médicaments!$D:$I,6,FALSE))</f>
        <v/>
      </c>
    </row>
    <row r="12" spans="1:10" x14ac:dyDescent="0.25">
      <c r="A12" s="230" t="str">
        <f t="shared" si="2"/>
        <v/>
      </c>
      <c r="B12" s="230" t="str">
        <f t="shared" si="1"/>
        <v>B01AB09_nr</v>
      </c>
      <c r="C12" s="224" t="s">
        <v>417</v>
      </c>
      <c r="D12" s="224" t="s">
        <v>826</v>
      </c>
      <c r="E12" s="224" t="s">
        <v>903</v>
      </c>
      <c r="F12" s="224" t="s">
        <v>447</v>
      </c>
      <c r="G12" s="230" t="str">
        <f t="shared" si="0"/>
        <v>normal</v>
      </c>
      <c r="I12" s="230" t="str">
        <f>IF(ISBLANK(VLOOKUP($B12,Médicaments!$D:$I,5,FALSE)),"",VLOOKUP($B12,Médicaments!$D:$I,5,FALSE))</f>
        <v/>
      </c>
      <c r="J12" s="230" t="str">
        <f>IF(ISBLANK(VLOOKUP($B12,Médicaments!$D:$I,6,FALSE)),"",VLOOKUP($B12,Médicaments!$D:$I,6,FALSE))</f>
        <v/>
      </c>
    </row>
    <row r="13" spans="1:10" x14ac:dyDescent="0.25">
      <c r="A13" s="230" t="str">
        <f t="shared" si="2"/>
        <v/>
      </c>
      <c r="B13" s="230" t="str">
        <f t="shared" si="1"/>
        <v>B01AC09_nr</v>
      </c>
      <c r="C13" s="224" t="s">
        <v>120</v>
      </c>
      <c r="D13" s="224" t="s">
        <v>119</v>
      </c>
      <c r="E13" s="224" t="s">
        <v>903</v>
      </c>
      <c r="F13" s="224" t="s">
        <v>449</v>
      </c>
      <c r="G13" s="230" t="str">
        <f t="shared" si="0"/>
        <v>normal</v>
      </c>
      <c r="I13" s="230" t="str">
        <f>IF(ISBLANK(VLOOKUP($B13,Médicaments!$D:$I,5,FALSE)),"",VLOOKUP($B13,Médicaments!$D:$I,5,FALSE))</f>
        <v/>
      </c>
      <c r="J13" s="230" t="str">
        <f>IF(ISBLANK(VLOOKUP($B13,Médicaments!$D:$I,6,FALSE)),"",VLOOKUP($B13,Médicaments!$D:$I,6,FALSE))</f>
        <v/>
      </c>
    </row>
    <row r="14" spans="1:10" x14ac:dyDescent="0.25">
      <c r="A14" s="230" t="str">
        <f t="shared" si="2"/>
        <v/>
      </c>
      <c r="B14" s="230" t="str">
        <f t="shared" si="1"/>
        <v>B01AC11_nr</v>
      </c>
      <c r="C14" s="224" t="s">
        <v>122</v>
      </c>
      <c r="D14" s="224" t="s">
        <v>121</v>
      </c>
      <c r="E14" s="224" t="s">
        <v>903</v>
      </c>
      <c r="F14" s="224" t="s">
        <v>450</v>
      </c>
      <c r="G14" s="230" t="str">
        <f t="shared" si="0"/>
        <v>normal</v>
      </c>
      <c r="I14" s="230" t="str">
        <f>IF(ISBLANK(VLOOKUP($B14,Médicaments!$D:$I,5,FALSE)),"",VLOOKUP($B14,Médicaments!$D:$I,5,FALSE))</f>
        <v/>
      </c>
      <c r="J14" s="230" t="str">
        <f>IF(ISBLANK(VLOOKUP($B14,Médicaments!$D:$I,6,FALSE)),"",VLOOKUP($B14,Médicaments!$D:$I,6,FALSE))</f>
        <v/>
      </c>
    </row>
    <row r="15" spans="1:10" x14ac:dyDescent="0.25">
      <c r="A15" s="230" t="str">
        <f t="shared" si="2"/>
        <v/>
      </c>
      <c r="B15" s="230" t="str">
        <f t="shared" si="1"/>
        <v>B01AC13_nr</v>
      </c>
      <c r="C15" s="224" t="s">
        <v>124</v>
      </c>
      <c r="D15" s="224" t="s">
        <v>123</v>
      </c>
      <c r="E15" s="224" t="s">
        <v>903</v>
      </c>
      <c r="F15" s="224" t="s">
        <v>449</v>
      </c>
      <c r="G15" s="230" t="str">
        <f t="shared" si="0"/>
        <v>normal</v>
      </c>
      <c r="I15" s="230" t="str">
        <f>IF(ISBLANK(VLOOKUP($B15,Médicaments!$D:$I,5,FALSE)),"",VLOOKUP($B15,Médicaments!$D:$I,5,FALSE))</f>
        <v/>
      </c>
      <c r="J15" s="230" t="str">
        <f>IF(ISBLANK(VLOOKUP($B15,Médicaments!$D:$I,6,FALSE)),"",VLOOKUP($B15,Médicaments!$D:$I,6,FALSE))</f>
        <v/>
      </c>
    </row>
    <row r="16" spans="1:10" x14ac:dyDescent="0.25">
      <c r="A16" s="230" t="str">
        <f t="shared" si="2"/>
        <v/>
      </c>
      <c r="B16" s="230" t="str">
        <f t="shared" si="1"/>
        <v>B01AC16_nr</v>
      </c>
      <c r="C16" s="224" t="s">
        <v>126</v>
      </c>
      <c r="D16" s="224" t="s">
        <v>125</v>
      </c>
      <c r="E16" s="224" t="s">
        <v>903</v>
      </c>
      <c r="F16" s="224" t="s">
        <v>449</v>
      </c>
      <c r="G16" s="230" t="str">
        <f t="shared" si="0"/>
        <v>normal</v>
      </c>
      <c r="I16" s="230" t="str">
        <f>IF(ISBLANK(VLOOKUP($B16,Médicaments!$D:$I,5,FALSE)),"",VLOOKUP($B16,Médicaments!$D:$I,5,FALSE))</f>
        <v/>
      </c>
      <c r="J16" s="230" t="str">
        <f>IF(ISBLANK(VLOOKUP($B16,Médicaments!$D:$I,6,FALSE)),"",VLOOKUP($B16,Médicaments!$D:$I,6,FALSE))</f>
        <v/>
      </c>
    </row>
    <row r="17" spans="1:10" x14ac:dyDescent="0.25">
      <c r="A17" s="230" t="str">
        <f t="shared" si="2"/>
        <v/>
      </c>
      <c r="B17" s="230" t="str">
        <f t="shared" si="1"/>
        <v>B01AC17_nr</v>
      </c>
      <c r="C17" s="224" t="s">
        <v>128</v>
      </c>
      <c r="D17" s="224" t="s">
        <v>127</v>
      </c>
      <c r="E17" s="224" t="s">
        <v>903</v>
      </c>
      <c r="F17" s="224" t="s">
        <v>449</v>
      </c>
      <c r="G17" s="230" t="str">
        <f t="shared" si="0"/>
        <v>normal</v>
      </c>
      <c r="I17" s="230" t="str">
        <f>IF(ISBLANK(VLOOKUP($B17,Médicaments!$D:$I,5,FALSE)),"",VLOOKUP($B17,Médicaments!$D:$I,5,FALSE))</f>
        <v/>
      </c>
      <c r="J17" s="230" t="str">
        <f>IF(ISBLANK(VLOOKUP($B17,Médicaments!$D:$I,6,FALSE)),"",VLOOKUP($B17,Médicaments!$D:$I,6,FALSE))</f>
        <v/>
      </c>
    </row>
    <row r="18" spans="1:10" x14ac:dyDescent="0.25">
      <c r="A18" s="230" t="str">
        <f t="shared" si="2"/>
        <v/>
      </c>
      <c r="B18" s="230" t="str">
        <f t="shared" si="1"/>
        <v>B01AC21_nr</v>
      </c>
      <c r="C18" s="224" t="s">
        <v>130</v>
      </c>
      <c r="D18" s="224" t="s">
        <v>129</v>
      </c>
      <c r="E18" s="224" t="s">
        <v>903</v>
      </c>
      <c r="F18" s="224" t="s">
        <v>449</v>
      </c>
      <c r="G18" s="230" t="str">
        <f t="shared" si="0"/>
        <v>normal</v>
      </c>
      <c r="I18" s="230" t="str">
        <f>IF(ISBLANK(VLOOKUP($B18,Médicaments!$D:$I,5,FALSE)),"",VLOOKUP($B18,Médicaments!$D:$I,5,FALSE))</f>
        <v/>
      </c>
      <c r="J18" s="230" t="str">
        <f>IF(ISBLANK(VLOOKUP($B18,Médicaments!$D:$I,6,FALSE)),"",VLOOKUP($B18,Médicaments!$D:$I,6,FALSE))</f>
        <v/>
      </c>
    </row>
    <row r="19" spans="1:10" x14ac:dyDescent="0.25">
      <c r="A19" s="230" t="str">
        <f t="shared" si="2"/>
        <v/>
      </c>
      <c r="B19" s="230" t="str">
        <f t="shared" si="1"/>
        <v>B01AD02_nr</v>
      </c>
      <c r="C19" s="224" t="s">
        <v>132</v>
      </c>
      <c r="D19" s="224" t="s">
        <v>131</v>
      </c>
      <c r="E19" s="224" t="s">
        <v>903</v>
      </c>
      <c r="F19" s="224" t="s">
        <v>449</v>
      </c>
      <c r="G19" s="230" t="str">
        <f t="shared" si="0"/>
        <v>normal</v>
      </c>
      <c r="I19" s="230" t="str">
        <f>IF(ISBLANK(VLOOKUP($B19,Médicaments!$D:$I,5,FALSE)),"",VLOOKUP($B19,Médicaments!$D:$I,5,FALSE))</f>
        <v/>
      </c>
      <c r="J19" s="230" t="str">
        <f>IF(ISBLANK(VLOOKUP($B19,Médicaments!$D:$I,6,FALSE)),"",VLOOKUP($B19,Médicaments!$D:$I,6,FALSE))</f>
        <v/>
      </c>
    </row>
    <row r="20" spans="1:10" x14ac:dyDescent="0.25">
      <c r="A20" s="230" t="str">
        <f t="shared" si="2"/>
        <v/>
      </c>
      <c r="B20" s="230" t="str">
        <f t="shared" si="1"/>
        <v>B01AD11_nr</v>
      </c>
      <c r="C20" s="224" t="s">
        <v>134</v>
      </c>
      <c r="D20" s="224" t="s">
        <v>133</v>
      </c>
      <c r="E20" s="224" t="s">
        <v>903</v>
      </c>
      <c r="F20" s="224" t="s">
        <v>447</v>
      </c>
      <c r="G20" s="230" t="str">
        <f t="shared" si="0"/>
        <v>normal</v>
      </c>
      <c r="I20" s="230" t="str">
        <f>IF(ISBLANK(VLOOKUP($B20,Médicaments!$D:$I,5,FALSE)),"",VLOOKUP($B20,Médicaments!$D:$I,5,FALSE))</f>
        <v/>
      </c>
      <c r="J20" s="230" t="str">
        <f>IF(ISBLANK(VLOOKUP($B20,Médicaments!$D:$I,6,FALSE)),"",VLOOKUP($B20,Médicaments!$D:$I,6,FALSE))</f>
        <v/>
      </c>
    </row>
    <row r="21" spans="1:10" x14ac:dyDescent="0.25">
      <c r="A21" s="230" t="str">
        <f t="shared" si="2"/>
        <v/>
      </c>
      <c r="B21" s="230" t="str">
        <f t="shared" si="1"/>
        <v>B01AE03_nr</v>
      </c>
      <c r="C21" s="224" t="s">
        <v>418</v>
      </c>
      <c r="D21" s="224" t="s">
        <v>392</v>
      </c>
      <c r="E21" s="224" t="s">
        <v>903</v>
      </c>
      <c r="F21" s="224" t="s">
        <v>449</v>
      </c>
      <c r="G21" s="230" t="str">
        <f t="shared" si="0"/>
        <v>normal</v>
      </c>
      <c r="I21" s="230" t="str">
        <f>IF(ISBLANK(VLOOKUP($B21,Médicaments!$D:$I,5,FALSE)),"",VLOOKUP($B21,Médicaments!$D:$I,5,FALSE))</f>
        <v/>
      </c>
      <c r="J21" s="230" t="str">
        <f>IF(ISBLANK(VLOOKUP($B21,Médicaments!$D:$I,6,FALSE)),"",VLOOKUP($B21,Médicaments!$D:$I,6,FALSE))</f>
        <v/>
      </c>
    </row>
    <row r="22" spans="1:10" x14ac:dyDescent="0.25">
      <c r="A22" s="230" t="str">
        <f t="shared" si="2"/>
        <v/>
      </c>
      <c r="B22" s="230" t="str">
        <f t="shared" si="1"/>
        <v>B02AB02_nr</v>
      </c>
      <c r="C22" s="224" t="s">
        <v>135</v>
      </c>
      <c r="D22" s="224" t="s">
        <v>827</v>
      </c>
      <c r="E22" s="224" t="s">
        <v>903</v>
      </c>
      <c r="F22" s="224" t="s">
        <v>451</v>
      </c>
      <c r="G22" s="230" t="str">
        <f t="shared" si="0"/>
        <v>normal</v>
      </c>
      <c r="I22" s="230" t="str">
        <f>IF(ISBLANK(VLOOKUP($B22,Médicaments!$D:$I,5,FALSE)),"",VLOOKUP($B22,Médicaments!$D:$I,5,FALSE))</f>
        <v/>
      </c>
      <c r="J22" s="230" t="str">
        <f>IF(ISBLANK(VLOOKUP($B22,Médicaments!$D:$I,6,FALSE)),"",VLOOKUP($B22,Médicaments!$D:$I,6,FALSE))</f>
        <v/>
      </c>
    </row>
    <row r="23" spans="1:10" x14ac:dyDescent="0.25">
      <c r="A23" s="230" t="str">
        <f t="shared" si="2"/>
        <v/>
      </c>
      <c r="B23" s="230" t="str">
        <f t="shared" si="1"/>
        <v>B02BB01_nr</v>
      </c>
      <c r="C23" s="224" t="s">
        <v>136</v>
      </c>
      <c r="D23" s="224" t="s">
        <v>828</v>
      </c>
      <c r="E23" s="224" t="s">
        <v>903</v>
      </c>
      <c r="F23" s="224" t="s">
        <v>451</v>
      </c>
      <c r="G23" s="230" t="str">
        <f t="shared" si="0"/>
        <v>normal</v>
      </c>
      <c r="I23" s="230" t="str">
        <f>IF(ISBLANK(VLOOKUP($B23,Médicaments!$D:$I,5,FALSE)),"",VLOOKUP($B23,Médicaments!$D:$I,5,FALSE))</f>
        <v/>
      </c>
      <c r="J23" s="230" t="str">
        <f>IF(ISBLANK(VLOOKUP($B23,Médicaments!$D:$I,6,FALSE)),"",VLOOKUP($B23,Médicaments!$D:$I,6,FALSE))</f>
        <v/>
      </c>
    </row>
    <row r="24" spans="1:10" ht="30" x14ac:dyDescent="0.25">
      <c r="A24" s="230" t="str">
        <f t="shared" si="2"/>
        <v/>
      </c>
      <c r="B24" s="230" t="str">
        <f t="shared" si="1"/>
        <v>B02BD01_nr</v>
      </c>
      <c r="C24" s="224" t="s">
        <v>137</v>
      </c>
      <c r="D24" s="224" t="s">
        <v>829</v>
      </c>
      <c r="E24" s="224" t="s">
        <v>903</v>
      </c>
      <c r="F24" s="224" t="s">
        <v>448</v>
      </c>
      <c r="G24" s="230" t="str">
        <f t="shared" si="0"/>
        <v>normal</v>
      </c>
      <c r="I24" s="230" t="str">
        <f>IF(ISBLANK(VLOOKUP($B24,Médicaments!$D:$I,5,FALSE)),"",VLOOKUP($B24,Médicaments!$D:$I,5,FALSE))</f>
        <v/>
      </c>
      <c r="J24" s="230" t="str">
        <f>IF(ISBLANK(VLOOKUP($B24,Médicaments!$D:$I,6,FALSE)),"",VLOOKUP($B24,Médicaments!$D:$I,6,FALSE))</f>
        <v/>
      </c>
    </row>
    <row r="25" spans="1:10" x14ac:dyDescent="0.25">
      <c r="A25" s="230" t="str">
        <f t="shared" si="2"/>
        <v/>
      </c>
      <c r="B25" s="230" t="str">
        <f t="shared" si="1"/>
        <v>B02BD02_Plasmatisch</v>
      </c>
      <c r="C25" s="224" t="s">
        <v>138</v>
      </c>
      <c r="D25" s="224" t="s">
        <v>830</v>
      </c>
      <c r="E25" s="224" t="s">
        <v>757</v>
      </c>
      <c r="F25" s="224" t="s">
        <v>448</v>
      </c>
      <c r="G25" s="230" t="str">
        <f t="shared" si="0"/>
        <v>atc_zu</v>
      </c>
      <c r="H25" s="224" t="s">
        <v>757</v>
      </c>
      <c r="I25" s="230" t="str">
        <f>IF(ISBLANK(VLOOKUP($B25,Médicaments!$D:$I,5,FALSE)),"",VLOOKUP($B25,Médicaments!$D:$I,5,FALSE))</f>
        <v/>
      </c>
      <c r="J25" s="230" t="str">
        <f>IF(ISBLANK(VLOOKUP($B25,Médicaments!$D:$I,6,FALSE)),"",VLOOKUP($B25,Médicaments!$D:$I,6,FALSE))</f>
        <v/>
      </c>
    </row>
    <row r="26" spans="1:10" ht="30" x14ac:dyDescent="0.25">
      <c r="A26" s="230" t="str">
        <f t="shared" si="2"/>
        <v/>
      </c>
      <c r="B26" s="230" t="str">
        <f t="shared" si="1"/>
        <v>B02BD02_Rekombinant</v>
      </c>
      <c r="C26" s="224" t="s">
        <v>138</v>
      </c>
      <c r="D26" s="224" t="s">
        <v>831</v>
      </c>
      <c r="E26" s="224" t="s">
        <v>758</v>
      </c>
      <c r="F26" s="224" t="s">
        <v>448</v>
      </c>
      <c r="G26" s="230" t="str">
        <f t="shared" si="0"/>
        <v>atc_zu</v>
      </c>
      <c r="H26" s="224" t="s">
        <v>758</v>
      </c>
      <c r="I26" s="230" t="str">
        <f>IF(ISBLANK(VLOOKUP($B26,Médicaments!$D:$I,5,FALSE)),"",VLOOKUP($B26,Médicaments!$D:$I,5,FALSE))</f>
        <v/>
      </c>
      <c r="J26" s="230" t="str">
        <f>IF(ISBLANK(VLOOKUP($B26,Médicaments!$D:$I,6,FALSE)),"",VLOOKUP($B26,Médicaments!$D:$I,6,FALSE))</f>
        <v/>
      </c>
    </row>
    <row r="27" spans="1:10" x14ac:dyDescent="0.25">
      <c r="A27" s="230" t="str">
        <f t="shared" si="2"/>
        <v/>
      </c>
      <c r="B27" s="230" t="str">
        <f t="shared" si="1"/>
        <v>B02BD03_nr</v>
      </c>
      <c r="C27" s="224" t="s">
        <v>139</v>
      </c>
      <c r="D27" s="224" t="s">
        <v>832</v>
      </c>
      <c r="E27" s="224" t="s">
        <v>903</v>
      </c>
      <c r="F27" s="224" t="s">
        <v>448</v>
      </c>
      <c r="G27" s="230" t="str">
        <f t="shared" si="0"/>
        <v>normal</v>
      </c>
      <c r="I27" s="230" t="str">
        <f>IF(ISBLANK(VLOOKUP($B27,Médicaments!$D:$I,5,FALSE)),"",VLOOKUP($B27,Médicaments!$D:$I,5,FALSE))</f>
        <v/>
      </c>
      <c r="J27" s="230" t="str">
        <f>IF(ISBLANK(VLOOKUP($B27,Médicaments!$D:$I,6,FALSE)),"",VLOOKUP($B27,Médicaments!$D:$I,6,FALSE))</f>
        <v/>
      </c>
    </row>
    <row r="28" spans="1:10" x14ac:dyDescent="0.25">
      <c r="A28" s="230" t="str">
        <f t="shared" si="2"/>
        <v/>
      </c>
      <c r="B28" s="230" t="str">
        <f t="shared" si="1"/>
        <v>B02BD04_nr</v>
      </c>
      <c r="C28" s="224" t="s">
        <v>140</v>
      </c>
      <c r="D28" s="224" t="s">
        <v>833</v>
      </c>
      <c r="E28" s="224" t="s">
        <v>903</v>
      </c>
      <c r="F28" s="224" t="s">
        <v>448</v>
      </c>
      <c r="G28" s="230" t="str">
        <f t="shared" si="0"/>
        <v>normal</v>
      </c>
      <c r="H28" s="224" t="s">
        <v>757</v>
      </c>
      <c r="I28" s="230" t="str">
        <f>IF(ISBLANK(VLOOKUP($B28,Médicaments!$D:$I,5,FALSE)),"",VLOOKUP($B28,Médicaments!$D:$I,5,FALSE))</f>
        <v/>
      </c>
      <c r="J28" s="230" t="str">
        <f>IF(ISBLANK(VLOOKUP($B28,Médicaments!$D:$I,6,FALSE)),"",VLOOKUP($B28,Médicaments!$D:$I,6,FALSE))</f>
        <v/>
      </c>
    </row>
    <row r="29" spans="1:10" x14ac:dyDescent="0.25">
      <c r="A29" s="230" t="str">
        <f t="shared" si="2"/>
        <v/>
      </c>
      <c r="B29" s="230" t="str">
        <f t="shared" si="1"/>
        <v>B02BD05_nr</v>
      </c>
      <c r="C29" s="224" t="s">
        <v>141</v>
      </c>
      <c r="D29" s="224" t="s">
        <v>834</v>
      </c>
      <c r="E29" s="224" t="s">
        <v>903</v>
      </c>
      <c r="F29" s="224" t="s">
        <v>448</v>
      </c>
      <c r="G29" s="230" t="str">
        <f t="shared" si="0"/>
        <v>normal</v>
      </c>
      <c r="H29" s="224" t="s">
        <v>757</v>
      </c>
      <c r="I29" s="230" t="str">
        <f>IF(ISBLANK(VLOOKUP($B29,Médicaments!$D:$I,5,FALSE)),"",VLOOKUP($B29,Médicaments!$D:$I,5,FALSE))</f>
        <v/>
      </c>
      <c r="J29" s="230" t="str">
        <f>IF(ISBLANK(VLOOKUP($B29,Médicaments!$D:$I,6,FALSE)),"",VLOOKUP($B29,Médicaments!$D:$I,6,FALSE))</f>
        <v/>
      </c>
    </row>
    <row r="30" spans="1:10" ht="30" x14ac:dyDescent="0.25">
      <c r="A30" s="230" t="str">
        <f t="shared" si="2"/>
        <v/>
      </c>
      <c r="B30" s="230" t="str">
        <f t="shared" si="1"/>
        <v>B02BD06_nr</v>
      </c>
      <c r="C30" s="224" t="s">
        <v>142</v>
      </c>
      <c r="D30" s="224" t="s">
        <v>835</v>
      </c>
      <c r="E30" s="224" t="s">
        <v>903</v>
      </c>
      <c r="F30" s="224" t="s">
        <v>448</v>
      </c>
      <c r="G30" s="230" t="str">
        <f t="shared" si="0"/>
        <v>normal</v>
      </c>
      <c r="I30" s="230" t="str">
        <f>IF(ISBLANK(VLOOKUP($B30,Médicaments!$D:$I,5,FALSE)),"",VLOOKUP($B30,Médicaments!$D:$I,5,FALSE))</f>
        <v/>
      </c>
      <c r="J30" s="230" t="str">
        <f>IF(ISBLANK(VLOOKUP($B30,Médicaments!$D:$I,6,FALSE)),"",VLOOKUP($B30,Médicaments!$D:$I,6,FALSE))</f>
        <v/>
      </c>
    </row>
    <row r="31" spans="1:10" x14ac:dyDescent="0.25">
      <c r="A31" s="230" t="str">
        <f t="shared" si="2"/>
        <v/>
      </c>
      <c r="B31" s="230" t="str">
        <f t="shared" si="1"/>
        <v>B02BD07_nr</v>
      </c>
      <c r="C31" s="224" t="s">
        <v>143</v>
      </c>
      <c r="D31" s="224" t="s">
        <v>836</v>
      </c>
      <c r="E31" s="224" t="s">
        <v>903</v>
      </c>
      <c r="F31" s="224" t="s">
        <v>448</v>
      </c>
      <c r="G31" s="230" t="str">
        <f t="shared" si="0"/>
        <v>normal</v>
      </c>
      <c r="I31" s="230" t="str">
        <f>IF(ISBLANK(VLOOKUP($B31,Médicaments!$D:$I,5,FALSE)),"",VLOOKUP($B31,Médicaments!$D:$I,5,FALSE))</f>
        <v/>
      </c>
      <c r="J31" s="230" t="str">
        <f>IF(ISBLANK(VLOOKUP($B31,Médicaments!$D:$I,6,FALSE)),"",VLOOKUP($B31,Médicaments!$D:$I,6,FALSE))</f>
        <v/>
      </c>
    </row>
    <row r="32" spans="1:10" ht="30" x14ac:dyDescent="0.25">
      <c r="A32" s="230" t="str">
        <f t="shared" si="2"/>
        <v/>
      </c>
      <c r="B32" s="230" t="str">
        <f t="shared" si="1"/>
        <v>B02BD08_nr</v>
      </c>
      <c r="C32" s="224" t="s">
        <v>144</v>
      </c>
      <c r="D32" s="224" t="s">
        <v>837</v>
      </c>
      <c r="E32" s="224" t="s">
        <v>903</v>
      </c>
      <c r="F32" s="224" t="s">
        <v>449</v>
      </c>
      <c r="G32" s="230" t="str">
        <f t="shared" si="0"/>
        <v>normal</v>
      </c>
      <c r="H32" s="224" t="s">
        <v>758</v>
      </c>
      <c r="I32" s="230" t="str">
        <f>IF(ISBLANK(VLOOKUP($B32,Médicaments!$D:$I,5,FALSE)),"",VLOOKUP($B32,Médicaments!$D:$I,5,FALSE))</f>
        <v/>
      </c>
      <c r="J32" s="230" t="str">
        <f>IF(ISBLANK(VLOOKUP($B32,Médicaments!$D:$I,6,FALSE)),"",VLOOKUP($B32,Médicaments!$D:$I,6,FALSE))</f>
        <v/>
      </c>
    </row>
    <row r="33" spans="1:10" ht="30" x14ac:dyDescent="0.25">
      <c r="A33" s="230" t="str">
        <f t="shared" si="2"/>
        <v/>
      </c>
      <c r="B33" s="230" t="str">
        <f t="shared" si="1"/>
        <v>B02BD09_nr</v>
      </c>
      <c r="C33" s="224" t="s">
        <v>145</v>
      </c>
      <c r="D33" s="224" t="s">
        <v>838</v>
      </c>
      <c r="E33" s="224" t="s">
        <v>903</v>
      </c>
      <c r="F33" s="224" t="s">
        <v>448</v>
      </c>
      <c r="G33" s="230" t="str">
        <f t="shared" si="0"/>
        <v>normal</v>
      </c>
      <c r="H33" s="224" t="s">
        <v>758</v>
      </c>
      <c r="I33" s="230" t="str">
        <f>IF(ISBLANK(VLOOKUP($B33,Médicaments!$D:$I,5,FALSE)),"",VLOOKUP($B33,Médicaments!$D:$I,5,FALSE))</f>
        <v/>
      </c>
      <c r="J33" s="230" t="str">
        <f>IF(ISBLANK(VLOOKUP($B33,Médicaments!$D:$I,6,FALSE)),"",VLOOKUP($B33,Médicaments!$D:$I,6,FALSE))</f>
        <v/>
      </c>
    </row>
    <row r="34" spans="1:10" x14ac:dyDescent="0.25">
      <c r="A34" s="230" t="str">
        <f t="shared" si="2"/>
        <v/>
      </c>
      <c r="B34" s="230" t="str">
        <f t="shared" si="1"/>
        <v>B02BX04_nr</v>
      </c>
      <c r="C34" s="224" t="s">
        <v>419</v>
      </c>
      <c r="D34" s="224" t="s">
        <v>393</v>
      </c>
      <c r="E34" s="224" t="s">
        <v>903</v>
      </c>
      <c r="F34" s="224" t="s">
        <v>449</v>
      </c>
      <c r="G34" s="230" t="str">
        <f t="shared" si="0"/>
        <v>normal</v>
      </c>
      <c r="I34" s="230" t="str">
        <f>IF(ISBLANK(VLOOKUP($B34,Médicaments!$D:$I,5,FALSE)),"",VLOOKUP($B34,Médicaments!$D:$I,5,FALSE))</f>
        <v/>
      </c>
      <c r="J34" s="230" t="str">
        <f>IF(ISBLANK(VLOOKUP($B34,Médicaments!$D:$I,6,FALSE)),"",VLOOKUP($B34,Médicaments!$D:$I,6,FALSE))</f>
        <v/>
      </c>
    </row>
    <row r="35" spans="1:10" x14ac:dyDescent="0.25">
      <c r="A35" s="230" t="str">
        <f t="shared" si="2"/>
        <v/>
      </c>
      <c r="B35" s="230" t="str">
        <f t="shared" si="1"/>
        <v>B03XA01_nr</v>
      </c>
      <c r="C35" s="224" t="s">
        <v>146</v>
      </c>
      <c r="D35" s="224" t="s">
        <v>839</v>
      </c>
      <c r="E35" s="224" t="s">
        <v>903</v>
      </c>
      <c r="F35" s="224" t="s">
        <v>448</v>
      </c>
      <c r="G35" s="230" t="str">
        <f t="shared" si="0"/>
        <v>normal</v>
      </c>
      <c r="I35" s="230" t="str">
        <f>IF(ISBLANK(VLOOKUP($B35,Médicaments!$D:$I,5,FALSE)),"",VLOOKUP($B35,Médicaments!$D:$I,5,FALSE))</f>
        <v/>
      </c>
      <c r="J35" s="230" t="str">
        <f>IF(ISBLANK(VLOOKUP($B35,Médicaments!$D:$I,6,FALSE)),"",VLOOKUP($B35,Médicaments!$D:$I,6,FALSE))</f>
        <v/>
      </c>
    </row>
    <row r="36" spans="1:10" x14ac:dyDescent="0.25">
      <c r="A36" s="230" t="str">
        <f t="shared" si="2"/>
        <v/>
      </c>
      <c r="B36" s="230" t="str">
        <f t="shared" si="1"/>
        <v>B03XA02_nr</v>
      </c>
      <c r="C36" s="224" t="s">
        <v>147</v>
      </c>
      <c r="D36" s="224" t="s">
        <v>840</v>
      </c>
      <c r="E36" s="224" t="s">
        <v>903</v>
      </c>
      <c r="F36" s="224" t="s">
        <v>450</v>
      </c>
      <c r="G36" s="230" t="str">
        <f t="shared" si="0"/>
        <v>normal</v>
      </c>
      <c r="I36" s="230" t="str">
        <f>IF(ISBLANK(VLOOKUP($B36,Médicaments!$D:$I,5,FALSE)),"",VLOOKUP($B36,Médicaments!$D:$I,5,FALSE))</f>
        <v/>
      </c>
      <c r="J36" s="230" t="str">
        <f>IF(ISBLANK(VLOOKUP($B36,Médicaments!$D:$I,6,FALSE)),"",VLOOKUP($B36,Médicaments!$D:$I,6,FALSE))</f>
        <v/>
      </c>
    </row>
    <row r="37" spans="1:10" x14ac:dyDescent="0.25">
      <c r="A37" s="230" t="str">
        <f t="shared" si="2"/>
        <v/>
      </c>
      <c r="B37" s="230" t="str">
        <f t="shared" si="1"/>
        <v>B03XA03_nr</v>
      </c>
      <c r="C37" s="224" t="s">
        <v>148</v>
      </c>
      <c r="D37" s="224" t="s">
        <v>463</v>
      </c>
      <c r="E37" s="224" t="s">
        <v>903</v>
      </c>
      <c r="F37" s="224" t="s">
        <v>450</v>
      </c>
      <c r="G37" s="230" t="str">
        <f t="shared" si="0"/>
        <v>normal</v>
      </c>
      <c r="I37" s="230" t="str">
        <f>IF(ISBLANK(VLOOKUP($B37,Médicaments!$D:$I,5,FALSE)),"",VLOOKUP($B37,Médicaments!$D:$I,5,FALSE))</f>
        <v/>
      </c>
      <c r="J37" s="230" t="str">
        <f>IF(ISBLANK(VLOOKUP($B37,Médicaments!$D:$I,6,FALSE)),"",VLOOKUP($B37,Médicaments!$D:$I,6,FALSE))</f>
        <v/>
      </c>
    </row>
    <row r="38" spans="1:10" x14ac:dyDescent="0.25">
      <c r="A38" s="230" t="str">
        <f t="shared" si="2"/>
        <v/>
      </c>
      <c r="B38" s="230" t="str">
        <f t="shared" si="1"/>
        <v>B06AC01_nr</v>
      </c>
      <c r="C38" s="224" t="s">
        <v>461</v>
      </c>
      <c r="D38" s="224" t="s">
        <v>841</v>
      </c>
      <c r="E38" s="224" t="s">
        <v>903</v>
      </c>
      <c r="F38" s="224" t="s">
        <v>448</v>
      </c>
      <c r="G38" s="230" t="str">
        <f t="shared" si="0"/>
        <v>normal</v>
      </c>
      <c r="I38" s="230" t="str">
        <f>IF(ISBLANK(VLOOKUP($B38,Médicaments!$D:$I,5,FALSE)),"",VLOOKUP($B38,Médicaments!$D:$I,5,FALSE))</f>
        <v/>
      </c>
      <c r="J38" s="230" t="str">
        <f>IF(ISBLANK(VLOOKUP($B38,Médicaments!$D:$I,6,FALSE)),"",VLOOKUP($B38,Médicaments!$D:$I,6,FALSE))</f>
        <v/>
      </c>
    </row>
    <row r="39" spans="1:10" x14ac:dyDescent="0.25">
      <c r="A39" s="230" t="str">
        <f t="shared" si="2"/>
        <v/>
      </c>
      <c r="B39" s="230" t="str">
        <f t="shared" si="1"/>
        <v>B06AC02_nr</v>
      </c>
      <c r="C39" s="224" t="s">
        <v>454</v>
      </c>
      <c r="D39" s="224" t="s">
        <v>395</v>
      </c>
      <c r="E39" s="224" t="s">
        <v>903</v>
      </c>
      <c r="F39" s="224" t="s">
        <v>449</v>
      </c>
      <c r="G39" s="230" t="str">
        <f t="shared" si="0"/>
        <v>normal</v>
      </c>
      <c r="I39" s="230" t="str">
        <f>IF(ISBLANK(VLOOKUP($B39,Médicaments!$D:$I,5,FALSE)),"",VLOOKUP($B39,Médicaments!$D:$I,5,FALSE))</f>
        <v/>
      </c>
      <c r="J39" s="230" t="str">
        <f>IF(ISBLANK(VLOOKUP($B39,Médicaments!$D:$I,6,FALSE)),"",VLOOKUP($B39,Médicaments!$D:$I,6,FALSE))</f>
        <v/>
      </c>
    </row>
    <row r="40" spans="1:10" x14ac:dyDescent="0.25">
      <c r="A40" s="230" t="str">
        <f t="shared" si="2"/>
        <v/>
      </c>
      <c r="B40" s="230" t="str">
        <f t="shared" si="1"/>
        <v>C01CX08_nr</v>
      </c>
      <c r="C40" s="224" t="s">
        <v>420</v>
      </c>
      <c r="D40" s="224" t="s">
        <v>394</v>
      </c>
      <c r="E40" s="224" t="s">
        <v>903</v>
      </c>
      <c r="F40" s="224" t="s">
        <v>449</v>
      </c>
      <c r="G40" s="230" t="str">
        <f t="shared" si="0"/>
        <v>normal</v>
      </c>
      <c r="I40" s="230" t="str">
        <f>IF(ISBLANK(VLOOKUP($B40,Médicaments!$D:$I,5,FALSE)),"",VLOOKUP($B40,Médicaments!$D:$I,5,FALSE))</f>
        <v/>
      </c>
      <c r="J40" s="230" t="str">
        <f>IF(ISBLANK(VLOOKUP($B40,Médicaments!$D:$I,6,FALSE)),"",VLOOKUP($B40,Médicaments!$D:$I,6,FALSE))</f>
        <v/>
      </c>
    </row>
    <row r="41" spans="1:10" x14ac:dyDescent="0.25">
      <c r="A41" s="230" t="str">
        <f t="shared" si="2"/>
        <v/>
      </c>
      <c r="B41" s="230" t="str">
        <f t="shared" si="1"/>
        <v>C01EA01_nr</v>
      </c>
      <c r="C41" s="224" t="s">
        <v>150</v>
      </c>
      <c r="D41" s="224" t="s">
        <v>149</v>
      </c>
      <c r="E41" s="224" t="s">
        <v>903</v>
      </c>
      <c r="F41" s="224" t="s">
        <v>450</v>
      </c>
      <c r="G41" s="230" t="str">
        <f t="shared" si="0"/>
        <v>normal</v>
      </c>
      <c r="I41" s="230" t="str">
        <f>IF(ISBLANK(VLOOKUP($B41,Médicaments!$D:$I,5,FALSE)),"",VLOOKUP($B41,Médicaments!$D:$I,5,FALSE))</f>
        <v/>
      </c>
      <c r="J41" s="230" t="str">
        <f>IF(ISBLANK(VLOOKUP($B41,Médicaments!$D:$I,6,FALSE)),"",VLOOKUP($B41,Médicaments!$D:$I,6,FALSE))</f>
        <v/>
      </c>
    </row>
    <row r="42" spans="1:10" x14ac:dyDescent="0.25">
      <c r="A42" s="230" t="str">
        <f t="shared" si="2"/>
        <v/>
      </c>
      <c r="B42" s="230" t="str">
        <f t="shared" si="1"/>
        <v>C02KX01_nr</v>
      </c>
      <c r="C42" s="224" t="s">
        <v>152</v>
      </c>
      <c r="D42" s="224" t="s">
        <v>151</v>
      </c>
      <c r="E42" s="224" t="s">
        <v>903</v>
      </c>
      <c r="F42" s="224" t="s">
        <v>449</v>
      </c>
      <c r="G42" s="230" t="str">
        <f t="shared" si="0"/>
        <v>normal</v>
      </c>
      <c r="I42" s="230" t="str">
        <f>IF(ISBLANK(VLOOKUP($B42,Médicaments!$D:$I,5,FALSE)),"",VLOOKUP($B42,Médicaments!$D:$I,5,FALSE))</f>
        <v/>
      </c>
      <c r="J42" s="230" t="str">
        <f>IF(ISBLANK(VLOOKUP($B42,Médicaments!$D:$I,6,FALSE)),"",VLOOKUP($B42,Médicaments!$D:$I,6,FALSE))</f>
        <v/>
      </c>
    </row>
    <row r="43" spans="1:10" x14ac:dyDescent="0.25">
      <c r="A43" s="230" t="str">
        <f t="shared" si="2"/>
        <v/>
      </c>
      <c r="B43" s="230" t="str">
        <f t="shared" si="1"/>
        <v>C02KX02_nr</v>
      </c>
      <c r="C43" s="224" t="s">
        <v>421</v>
      </c>
      <c r="D43" s="224" t="s">
        <v>396</v>
      </c>
      <c r="E43" s="224" t="s">
        <v>903</v>
      </c>
      <c r="F43" s="224" t="s">
        <v>449</v>
      </c>
      <c r="G43" s="230" t="str">
        <f t="shared" si="0"/>
        <v>normal</v>
      </c>
      <c r="I43" s="230" t="str">
        <f>IF(ISBLANK(VLOOKUP($B43,Médicaments!$D:$I,5,FALSE)),"",VLOOKUP($B43,Médicaments!$D:$I,5,FALSE))</f>
        <v/>
      </c>
      <c r="J43" s="230" t="str">
        <f>IF(ISBLANK(VLOOKUP($B43,Médicaments!$D:$I,6,FALSE)),"",VLOOKUP($B43,Médicaments!$D:$I,6,FALSE))</f>
        <v/>
      </c>
    </row>
    <row r="44" spans="1:10" ht="30" x14ac:dyDescent="0.25">
      <c r="A44" s="230" t="str">
        <f t="shared" si="2"/>
        <v/>
      </c>
      <c r="B44" s="230" t="str">
        <f t="shared" si="1"/>
        <v>G04BE03_nr</v>
      </c>
      <c r="C44" s="224" t="s">
        <v>154</v>
      </c>
      <c r="D44" s="224" t="s">
        <v>153</v>
      </c>
      <c r="E44" s="224" t="s">
        <v>903</v>
      </c>
      <c r="F44" s="224" t="s">
        <v>449</v>
      </c>
      <c r="G44" s="230" t="str">
        <f t="shared" si="0"/>
        <v>normal</v>
      </c>
      <c r="H44" s="224" t="s">
        <v>842</v>
      </c>
      <c r="I44" s="230" t="str">
        <f>IF(ISBLANK(VLOOKUP($B44,Médicaments!$D:$I,5,FALSE)),"",VLOOKUP($B44,Médicaments!$D:$I,5,FALSE))</f>
        <v/>
      </c>
      <c r="J44" s="230" t="str">
        <f>IF(ISBLANK(VLOOKUP($B44,Médicaments!$D:$I,6,FALSE)),"",VLOOKUP($B44,Médicaments!$D:$I,6,FALSE))</f>
        <v/>
      </c>
    </row>
    <row r="45" spans="1:10" x14ac:dyDescent="0.25">
      <c r="A45" s="230" t="str">
        <f t="shared" si="2"/>
        <v/>
      </c>
      <c r="B45" s="230" t="str">
        <f t="shared" si="1"/>
        <v>H01BA04_nr</v>
      </c>
      <c r="C45" s="224" t="s">
        <v>155</v>
      </c>
      <c r="D45" s="224" t="s">
        <v>843</v>
      </c>
      <c r="E45" s="224" t="s">
        <v>903</v>
      </c>
      <c r="F45" s="224" t="s">
        <v>449</v>
      </c>
      <c r="G45" s="230" t="str">
        <f t="shared" si="0"/>
        <v>normal</v>
      </c>
      <c r="I45" s="230" t="str">
        <f>IF(ISBLANK(VLOOKUP($B45,Médicaments!$D:$I,5,FALSE)),"",VLOOKUP($B45,Médicaments!$D:$I,5,FALSE))</f>
        <v/>
      </c>
      <c r="J45" s="230" t="str">
        <f>IF(ISBLANK(VLOOKUP($B45,Médicaments!$D:$I,6,FALSE)),"",VLOOKUP($B45,Médicaments!$D:$I,6,FALSE))</f>
        <v/>
      </c>
    </row>
    <row r="46" spans="1:10" x14ac:dyDescent="0.25">
      <c r="A46" s="230" t="str">
        <f t="shared" si="2"/>
        <v/>
      </c>
      <c r="B46" s="230" t="str">
        <f t="shared" si="1"/>
        <v>H01CB01_nr</v>
      </c>
      <c r="C46" s="224" t="s">
        <v>156</v>
      </c>
      <c r="D46" s="224" t="s">
        <v>844</v>
      </c>
      <c r="E46" s="224" t="s">
        <v>903</v>
      </c>
      <c r="F46" s="224" t="s">
        <v>449</v>
      </c>
      <c r="G46" s="230" t="str">
        <f t="shared" si="0"/>
        <v>normal</v>
      </c>
      <c r="I46" s="230" t="str">
        <f>IF(ISBLANK(VLOOKUP($B46,Médicaments!$D:$I,5,FALSE)),"",VLOOKUP($B46,Médicaments!$D:$I,5,FALSE))</f>
        <v/>
      </c>
      <c r="J46" s="230" t="str">
        <f>IF(ISBLANK(VLOOKUP($B46,Médicaments!$D:$I,6,FALSE)),"",VLOOKUP($B46,Médicaments!$D:$I,6,FALSE))</f>
        <v/>
      </c>
    </row>
    <row r="47" spans="1:10" x14ac:dyDescent="0.25">
      <c r="A47" s="230" t="str">
        <f t="shared" si="2"/>
        <v/>
      </c>
      <c r="B47" s="230" t="str">
        <f t="shared" si="1"/>
        <v>H01CB03_nr</v>
      </c>
      <c r="C47" s="224" t="s">
        <v>422</v>
      </c>
      <c r="D47" s="224" t="s">
        <v>397</v>
      </c>
      <c r="E47" s="224" t="s">
        <v>903</v>
      </c>
      <c r="F47" s="224" t="s">
        <v>449</v>
      </c>
      <c r="G47" s="230" t="str">
        <f t="shared" si="0"/>
        <v>normal</v>
      </c>
      <c r="I47" s="230" t="str">
        <f>IF(ISBLANK(VLOOKUP($B47,Médicaments!$D:$I,5,FALSE)),"",VLOOKUP($B47,Médicaments!$D:$I,5,FALSE))</f>
        <v/>
      </c>
      <c r="J47" s="230" t="str">
        <f>IF(ISBLANK(VLOOKUP($B47,Médicaments!$D:$I,6,FALSE)),"",VLOOKUP($B47,Médicaments!$D:$I,6,FALSE))</f>
        <v/>
      </c>
    </row>
    <row r="48" spans="1:10" x14ac:dyDescent="0.25">
      <c r="A48" s="230" t="str">
        <f t="shared" si="2"/>
        <v/>
      </c>
      <c r="B48" s="230" t="str">
        <f t="shared" si="1"/>
        <v>J01XX08_nr</v>
      </c>
      <c r="C48" s="224" t="s">
        <v>423</v>
      </c>
      <c r="D48" s="224" t="s">
        <v>398</v>
      </c>
      <c r="E48" s="224" t="s">
        <v>903</v>
      </c>
      <c r="F48" s="224" t="s">
        <v>449</v>
      </c>
      <c r="G48" s="230" t="str">
        <f t="shared" si="0"/>
        <v>normal</v>
      </c>
      <c r="I48" s="230" t="str">
        <f>IF(ISBLANK(VLOOKUP($B48,Médicaments!$D:$I,5,FALSE)),"",VLOOKUP($B48,Médicaments!$D:$I,5,FALSE))</f>
        <v/>
      </c>
      <c r="J48" s="230" t="str">
        <f>IF(ISBLANK(VLOOKUP($B48,Médicaments!$D:$I,6,FALSE)),"",VLOOKUP($B48,Médicaments!$D:$I,6,FALSE))</f>
        <v/>
      </c>
    </row>
    <row r="49" spans="1:10" x14ac:dyDescent="0.25">
      <c r="A49" s="230" t="str">
        <f t="shared" si="2"/>
        <v/>
      </c>
      <c r="B49" s="230" t="str">
        <f t="shared" si="1"/>
        <v>J01XX09_nr</v>
      </c>
      <c r="C49" s="224" t="s">
        <v>424</v>
      </c>
      <c r="D49" s="224" t="s">
        <v>399</v>
      </c>
      <c r="E49" s="224" t="s">
        <v>903</v>
      </c>
      <c r="F49" s="224" t="s">
        <v>449</v>
      </c>
      <c r="G49" s="230" t="str">
        <f t="shared" si="0"/>
        <v>normal</v>
      </c>
      <c r="I49" s="230" t="str">
        <f>IF(ISBLANK(VLOOKUP($B49,Médicaments!$D:$I,5,FALSE)),"",VLOOKUP($B49,Médicaments!$D:$I,5,FALSE))</f>
        <v/>
      </c>
      <c r="J49" s="230" t="str">
        <f>IF(ISBLANK(VLOOKUP($B49,Médicaments!$D:$I,6,FALSE)),"",VLOOKUP($B49,Médicaments!$D:$I,6,FALSE))</f>
        <v/>
      </c>
    </row>
    <row r="50" spans="1:10" x14ac:dyDescent="0.25">
      <c r="A50" s="230" t="str">
        <f t="shared" si="2"/>
        <v/>
      </c>
      <c r="B50" s="230" t="str">
        <f t="shared" si="1"/>
        <v>J02AA01_nr</v>
      </c>
      <c r="C50" s="224" t="s">
        <v>157</v>
      </c>
      <c r="D50" s="224" t="s">
        <v>845</v>
      </c>
      <c r="E50" s="224" t="s">
        <v>903</v>
      </c>
      <c r="F50" s="224" t="s">
        <v>449</v>
      </c>
      <c r="G50" s="230" t="str">
        <f t="shared" si="0"/>
        <v>normal</v>
      </c>
      <c r="H50" s="224" t="s">
        <v>846</v>
      </c>
      <c r="I50" s="230" t="str">
        <f>IF(ISBLANK(VLOOKUP($B50,Médicaments!$D:$I,5,FALSE)),"",VLOOKUP($B50,Médicaments!$D:$I,5,FALSE))</f>
        <v/>
      </c>
      <c r="J50" s="230" t="str">
        <f>IF(ISBLANK(VLOOKUP($B50,Médicaments!$D:$I,6,FALSE)),"",VLOOKUP($B50,Médicaments!$D:$I,6,FALSE))</f>
        <v/>
      </c>
    </row>
    <row r="51" spans="1:10" x14ac:dyDescent="0.25">
      <c r="A51" s="230" t="str">
        <f t="shared" si="2"/>
        <v/>
      </c>
      <c r="B51" s="230" t="str">
        <f t="shared" si="1"/>
        <v>J02AC02_nr</v>
      </c>
      <c r="C51" s="224" t="s">
        <v>158</v>
      </c>
      <c r="D51" s="224" t="s">
        <v>847</v>
      </c>
      <c r="E51" s="224" t="s">
        <v>903</v>
      </c>
      <c r="F51" s="224" t="s">
        <v>449</v>
      </c>
      <c r="G51" s="230" t="str">
        <f t="shared" si="0"/>
        <v>normal</v>
      </c>
      <c r="H51" s="224" t="s">
        <v>848</v>
      </c>
      <c r="I51" s="230" t="str">
        <f>IF(ISBLANK(VLOOKUP($B51,Médicaments!$D:$I,5,FALSE)),"",VLOOKUP($B51,Médicaments!$D:$I,5,FALSE))</f>
        <v/>
      </c>
      <c r="J51" s="230" t="str">
        <f>IF(ISBLANK(VLOOKUP($B51,Médicaments!$D:$I,6,FALSE)),"",VLOOKUP($B51,Médicaments!$D:$I,6,FALSE))</f>
        <v/>
      </c>
    </row>
    <row r="52" spans="1:10" x14ac:dyDescent="0.25">
      <c r="A52" s="230" t="str">
        <f t="shared" si="2"/>
        <v/>
      </c>
      <c r="B52" s="230" t="str">
        <f t="shared" si="1"/>
        <v>J02AC03_O</v>
      </c>
      <c r="C52" s="224" t="s">
        <v>159</v>
      </c>
      <c r="D52" s="224" t="s">
        <v>849</v>
      </c>
      <c r="E52" s="224" t="s">
        <v>486</v>
      </c>
      <c r="F52" s="224" t="s">
        <v>449</v>
      </c>
      <c r="G52" s="230" t="str">
        <f t="shared" si="0"/>
        <v>va_preisunterschied</v>
      </c>
      <c r="H52" s="224" t="s">
        <v>486</v>
      </c>
      <c r="I52" s="230" t="str">
        <f>IF(ISBLANK(VLOOKUP($B52,Médicaments!$D:$I,5,FALSE)),"",VLOOKUP($B52,Médicaments!$D:$I,5,FALSE))</f>
        <v/>
      </c>
      <c r="J52" s="230" t="str">
        <f>IF(ISBLANK(VLOOKUP($B52,Médicaments!$D:$I,6,FALSE)),"",VLOOKUP($B52,Médicaments!$D:$I,6,FALSE))</f>
        <v/>
      </c>
    </row>
    <row r="53" spans="1:10" x14ac:dyDescent="0.25">
      <c r="A53" s="230" t="str">
        <f t="shared" si="2"/>
        <v/>
      </c>
      <c r="B53" s="230" t="str">
        <f t="shared" si="1"/>
        <v>J02AC03_P</v>
      </c>
      <c r="C53" s="224" t="s">
        <v>159</v>
      </c>
      <c r="D53" s="224" t="s">
        <v>849</v>
      </c>
      <c r="E53" s="224" t="s">
        <v>485</v>
      </c>
      <c r="F53" s="224" t="s">
        <v>449</v>
      </c>
      <c r="G53" s="230" t="str">
        <f t="shared" si="0"/>
        <v>va_preisunterschied</v>
      </c>
      <c r="H53" s="224" t="s">
        <v>485</v>
      </c>
      <c r="I53" s="230" t="str">
        <f>IF(ISBLANK(VLOOKUP($B53,Médicaments!$D:$I,5,FALSE)),"",VLOOKUP($B53,Médicaments!$D:$I,5,FALSE))</f>
        <v/>
      </c>
      <c r="J53" s="230" t="str">
        <f>IF(ISBLANK(VLOOKUP($B53,Médicaments!$D:$I,6,FALSE)),"",VLOOKUP($B53,Médicaments!$D:$I,6,FALSE))</f>
        <v/>
      </c>
    </row>
    <row r="54" spans="1:10" x14ac:dyDescent="0.25">
      <c r="A54" s="230" t="str">
        <f t="shared" si="2"/>
        <v/>
      </c>
      <c r="B54" s="230" t="str">
        <f t="shared" si="1"/>
        <v>J02AC04_nr</v>
      </c>
      <c r="C54" s="224" t="s">
        <v>160</v>
      </c>
      <c r="D54" s="224" t="s">
        <v>850</v>
      </c>
      <c r="E54" s="224" t="s">
        <v>903</v>
      </c>
      <c r="F54" s="224" t="s">
        <v>449</v>
      </c>
      <c r="G54" s="230" t="str">
        <f t="shared" si="0"/>
        <v>normal</v>
      </c>
      <c r="I54" s="230" t="str">
        <f>IF(ISBLANK(VLOOKUP($B54,Médicaments!$D:$I,5,FALSE)),"",VLOOKUP($B54,Médicaments!$D:$I,5,FALSE))</f>
        <v/>
      </c>
      <c r="J54" s="230" t="str">
        <f>IF(ISBLANK(VLOOKUP($B54,Médicaments!$D:$I,6,FALSE)),"",VLOOKUP($B54,Médicaments!$D:$I,6,FALSE))</f>
        <v/>
      </c>
    </row>
    <row r="55" spans="1:10" x14ac:dyDescent="0.25">
      <c r="A55" s="230" t="str">
        <f t="shared" si="2"/>
        <v/>
      </c>
      <c r="B55" s="230" t="str">
        <f t="shared" si="1"/>
        <v>J02AX04_nr</v>
      </c>
      <c r="C55" s="224" t="s">
        <v>161</v>
      </c>
      <c r="D55" s="224" t="s">
        <v>851</v>
      </c>
      <c r="E55" s="224" t="s">
        <v>903</v>
      </c>
      <c r="F55" s="224" t="s">
        <v>449</v>
      </c>
      <c r="G55" s="230" t="str">
        <f t="shared" si="0"/>
        <v>normal</v>
      </c>
      <c r="I55" s="230" t="str">
        <f>IF(ISBLANK(VLOOKUP($B55,Médicaments!$D:$I,5,FALSE)),"",VLOOKUP($B55,Médicaments!$D:$I,5,FALSE))</f>
        <v/>
      </c>
      <c r="J55" s="230" t="str">
        <f>IF(ISBLANK(VLOOKUP($B55,Médicaments!$D:$I,6,FALSE)),"",VLOOKUP($B55,Médicaments!$D:$I,6,FALSE))</f>
        <v/>
      </c>
    </row>
    <row r="56" spans="1:10" x14ac:dyDescent="0.25">
      <c r="A56" s="230" t="str">
        <f t="shared" si="2"/>
        <v/>
      </c>
      <c r="B56" s="230" t="str">
        <f t="shared" si="1"/>
        <v>J02AX05_nr</v>
      </c>
      <c r="C56" s="224" t="s">
        <v>425</v>
      </c>
      <c r="D56" s="224" t="s">
        <v>400</v>
      </c>
      <c r="E56" s="224" t="s">
        <v>903</v>
      </c>
      <c r="F56" s="224" t="s">
        <v>449</v>
      </c>
      <c r="G56" s="230" t="str">
        <f t="shared" si="0"/>
        <v>normal</v>
      </c>
      <c r="I56" s="230" t="str">
        <f>IF(ISBLANK(VLOOKUP($B56,Médicaments!$D:$I,5,FALSE)),"",VLOOKUP($B56,Médicaments!$D:$I,5,FALSE))</f>
        <v/>
      </c>
      <c r="J56" s="230" t="str">
        <f>IF(ISBLANK(VLOOKUP($B56,Médicaments!$D:$I,6,FALSE)),"",VLOOKUP($B56,Médicaments!$D:$I,6,FALSE))</f>
        <v/>
      </c>
    </row>
    <row r="57" spans="1:10" x14ac:dyDescent="0.25">
      <c r="A57" s="230" t="str">
        <f t="shared" si="2"/>
        <v/>
      </c>
      <c r="B57" s="230" t="str">
        <f t="shared" si="1"/>
        <v>J02AX06_nr</v>
      </c>
      <c r="C57" s="224" t="s">
        <v>162</v>
      </c>
      <c r="D57" s="224" t="s">
        <v>852</v>
      </c>
      <c r="E57" s="224" t="s">
        <v>903</v>
      </c>
      <c r="F57" s="224" t="s">
        <v>449</v>
      </c>
      <c r="G57" s="230" t="str">
        <f t="shared" si="0"/>
        <v>normal</v>
      </c>
      <c r="I57" s="230" t="str">
        <f>IF(ISBLANK(VLOOKUP($B57,Médicaments!$D:$I,5,FALSE)),"",VLOOKUP($B57,Médicaments!$D:$I,5,FALSE))</f>
        <v/>
      </c>
      <c r="J57" s="230" t="str">
        <f>IF(ISBLANK(VLOOKUP($B57,Médicaments!$D:$I,6,FALSE)),"",VLOOKUP($B57,Médicaments!$D:$I,6,FALSE))</f>
        <v/>
      </c>
    </row>
    <row r="58" spans="1:10" x14ac:dyDescent="0.25">
      <c r="A58" s="230" t="str">
        <f t="shared" si="2"/>
        <v/>
      </c>
      <c r="B58" s="230" t="str">
        <f t="shared" si="1"/>
        <v>J05AB14_nr</v>
      </c>
      <c r="C58" s="224" t="s">
        <v>426</v>
      </c>
      <c r="D58" s="224" t="s">
        <v>401</v>
      </c>
      <c r="E58" s="224" t="s">
        <v>903</v>
      </c>
      <c r="F58" s="224" t="s">
        <v>449</v>
      </c>
      <c r="G58" s="230" t="str">
        <f t="shared" si="0"/>
        <v>normal</v>
      </c>
      <c r="I58" s="230" t="str">
        <f>IF(ISBLANK(VLOOKUP($B58,Médicaments!$D:$I,5,FALSE)),"",VLOOKUP($B58,Médicaments!$D:$I,5,FALSE))</f>
        <v/>
      </c>
      <c r="J58" s="230" t="str">
        <f>IF(ISBLANK(VLOOKUP($B58,Médicaments!$D:$I,6,FALSE)),"",VLOOKUP($B58,Médicaments!$D:$I,6,FALSE))</f>
        <v/>
      </c>
    </row>
    <row r="59" spans="1:10" x14ac:dyDescent="0.25">
      <c r="A59" s="230" t="str">
        <f t="shared" si="2"/>
        <v/>
      </c>
      <c r="B59" s="230" t="str">
        <f t="shared" si="1"/>
        <v>J05AD01_nr</v>
      </c>
      <c r="C59" s="224" t="s">
        <v>164</v>
      </c>
      <c r="D59" s="224" t="s">
        <v>163</v>
      </c>
      <c r="E59" s="224" t="s">
        <v>903</v>
      </c>
      <c r="F59" s="224" t="s">
        <v>449</v>
      </c>
      <c r="G59" s="230" t="str">
        <f t="shared" si="0"/>
        <v>normal</v>
      </c>
      <c r="I59" s="230" t="str">
        <f>IF(ISBLANK(VLOOKUP($B59,Médicaments!$D:$I,5,FALSE)),"",VLOOKUP($B59,Médicaments!$D:$I,5,FALSE))</f>
        <v/>
      </c>
      <c r="J59" s="230" t="str">
        <f>IF(ISBLANK(VLOOKUP($B59,Médicaments!$D:$I,6,FALSE)),"",VLOOKUP($B59,Médicaments!$D:$I,6,FALSE))</f>
        <v/>
      </c>
    </row>
    <row r="60" spans="1:10" x14ac:dyDescent="0.25">
      <c r="A60" s="230" t="str">
        <f t="shared" si="2"/>
        <v/>
      </c>
      <c r="B60" s="230" t="str">
        <f t="shared" si="1"/>
        <v>J05AE11_nr</v>
      </c>
      <c r="C60" s="224" t="s">
        <v>464</v>
      </c>
      <c r="D60" s="224" t="s">
        <v>853</v>
      </c>
      <c r="E60" s="224" t="s">
        <v>903</v>
      </c>
      <c r="F60" s="224" t="s">
        <v>449</v>
      </c>
      <c r="G60" s="230" t="str">
        <f t="shared" si="0"/>
        <v>normal</v>
      </c>
      <c r="I60" s="230" t="str">
        <f>IF(ISBLANK(VLOOKUP($B60,Médicaments!$D:$I,5,FALSE)),"",VLOOKUP($B60,Médicaments!$D:$I,5,FALSE))</f>
        <v/>
      </c>
      <c r="J60" s="230" t="str">
        <f>IF(ISBLANK(VLOOKUP($B60,Médicaments!$D:$I,6,FALSE)),"",VLOOKUP($B60,Médicaments!$D:$I,6,FALSE))</f>
        <v/>
      </c>
    </row>
    <row r="61" spans="1:10" x14ac:dyDescent="0.25">
      <c r="A61" s="230" t="str">
        <f t="shared" si="2"/>
        <v/>
      </c>
      <c r="B61" s="230" t="str">
        <f t="shared" si="1"/>
        <v>J05AE12_nr</v>
      </c>
      <c r="C61" s="224" t="s">
        <v>489</v>
      </c>
      <c r="D61" s="224" t="s">
        <v>488</v>
      </c>
      <c r="E61" s="224" t="s">
        <v>903</v>
      </c>
      <c r="F61" s="224" t="s">
        <v>451</v>
      </c>
      <c r="G61" s="230" t="str">
        <f t="shared" si="0"/>
        <v>normal</v>
      </c>
      <c r="I61" s="230" t="str">
        <f>IF(ISBLANK(VLOOKUP($B61,Médicaments!$D:$I,5,FALSE)),"",VLOOKUP($B61,Médicaments!$D:$I,5,FALSE))</f>
        <v/>
      </c>
      <c r="J61" s="230" t="str">
        <f>IF(ISBLANK(VLOOKUP($B61,Médicaments!$D:$I,6,FALSE)),"",VLOOKUP($B61,Médicaments!$D:$I,6,FALSE))</f>
        <v/>
      </c>
    </row>
    <row r="62" spans="1:10" x14ac:dyDescent="0.25">
      <c r="A62" s="230" t="str">
        <f t="shared" si="2"/>
        <v/>
      </c>
      <c r="B62" s="230" t="str">
        <f t="shared" si="1"/>
        <v>J06BA02_nr</v>
      </c>
      <c r="C62" s="224" t="s">
        <v>165</v>
      </c>
      <c r="D62" s="224" t="s">
        <v>854</v>
      </c>
      <c r="E62" s="224" t="s">
        <v>903</v>
      </c>
      <c r="F62" s="224" t="s">
        <v>451</v>
      </c>
      <c r="G62" s="230" t="str">
        <f t="shared" si="0"/>
        <v>normal</v>
      </c>
      <c r="I62" s="230" t="str">
        <f>IF(ISBLANK(VLOOKUP($B62,Médicaments!$D:$I,5,FALSE)),"",VLOOKUP($B62,Médicaments!$D:$I,5,FALSE))</f>
        <v/>
      </c>
      <c r="J62" s="230" t="str">
        <f>IF(ISBLANK(VLOOKUP($B62,Médicaments!$D:$I,6,FALSE)),"",VLOOKUP($B62,Médicaments!$D:$I,6,FALSE))</f>
        <v/>
      </c>
    </row>
    <row r="63" spans="1:10" ht="30" x14ac:dyDescent="0.25">
      <c r="A63" s="230" t="str">
        <f t="shared" si="2"/>
        <v/>
      </c>
      <c r="B63" s="230" t="str">
        <f t="shared" si="1"/>
        <v>J06BB03_nr</v>
      </c>
      <c r="C63" s="224" t="s">
        <v>455</v>
      </c>
      <c r="D63" s="224" t="s">
        <v>855</v>
      </c>
      <c r="E63" s="224" t="s">
        <v>903</v>
      </c>
      <c r="F63" s="224" t="s">
        <v>448</v>
      </c>
      <c r="G63" s="230" t="str">
        <f t="shared" si="0"/>
        <v>normal</v>
      </c>
      <c r="I63" s="230" t="str">
        <f>IF(ISBLANK(VLOOKUP($B63,Médicaments!$D:$I,5,FALSE)),"",VLOOKUP($B63,Médicaments!$D:$I,5,FALSE))</f>
        <v/>
      </c>
      <c r="J63" s="230" t="str">
        <f>IF(ISBLANK(VLOOKUP($B63,Médicaments!$D:$I,6,FALSE)),"",VLOOKUP($B63,Médicaments!$D:$I,6,FALSE))</f>
        <v/>
      </c>
    </row>
    <row r="64" spans="1:10" x14ac:dyDescent="0.25">
      <c r="A64" s="230" t="str">
        <f t="shared" si="2"/>
        <v/>
      </c>
      <c r="B64" s="230" t="str">
        <f t="shared" si="1"/>
        <v>J06BB04_nr</v>
      </c>
      <c r="C64" s="224" t="s">
        <v>166</v>
      </c>
      <c r="D64" s="224" t="s">
        <v>856</v>
      </c>
      <c r="E64" s="224" t="s">
        <v>903</v>
      </c>
      <c r="F64" s="224" t="s">
        <v>448</v>
      </c>
      <c r="G64" s="230" t="str">
        <f t="shared" si="0"/>
        <v>normal</v>
      </c>
      <c r="I64" s="230" t="str">
        <f>IF(ISBLANK(VLOOKUP($B64,Médicaments!$D:$I,5,FALSE)),"",VLOOKUP($B64,Médicaments!$D:$I,5,FALSE))</f>
        <v/>
      </c>
      <c r="J64" s="230" t="str">
        <f>IF(ISBLANK(VLOOKUP($B64,Médicaments!$D:$I,6,FALSE)),"",VLOOKUP($B64,Médicaments!$D:$I,6,FALSE))</f>
        <v/>
      </c>
    </row>
    <row r="65" spans="1:10" ht="30" x14ac:dyDescent="0.25">
      <c r="A65" s="230" t="str">
        <f t="shared" si="2"/>
        <v/>
      </c>
      <c r="B65" s="230" t="str">
        <f t="shared" si="1"/>
        <v>J06BB05_nr</v>
      </c>
      <c r="C65" s="224" t="s">
        <v>167</v>
      </c>
      <c r="D65" s="224" t="s">
        <v>857</v>
      </c>
      <c r="E65" s="224" t="s">
        <v>903</v>
      </c>
      <c r="F65" s="224" t="s">
        <v>448</v>
      </c>
      <c r="G65" s="230" t="str">
        <f t="shared" si="0"/>
        <v>normal</v>
      </c>
      <c r="I65" s="230" t="str">
        <f>IF(ISBLANK(VLOOKUP($B65,Médicaments!$D:$I,5,FALSE)),"",VLOOKUP($B65,Médicaments!$D:$I,5,FALSE))</f>
        <v/>
      </c>
      <c r="J65" s="230" t="str">
        <f>IF(ISBLANK(VLOOKUP($B65,Médicaments!$D:$I,6,FALSE)),"",VLOOKUP($B65,Médicaments!$D:$I,6,FALSE))</f>
        <v/>
      </c>
    </row>
    <row r="66" spans="1:10" ht="30" x14ac:dyDescent="0.25">
      <c r="A66" s="230" t="str">
        <f t="shared" si="2"/>
        <v/>
      </c>
      <c r="B66" s="230" t="str">
        <f t="shared" si="1"/>
        <v>J06BB09_nr</v>
      </c>
      <c r="C66" s="224" t="s">
        <v>168</v>
      </c>
      <c r="D66" s="224" t="s">
        <v>858</v>
      </c>
      <c r="E66" s="224" t="s">
        <v>903</v>
      </c>
      <c r="F66" s="224" t="s">
        <v>447</v>
      </c>
      <c r="G66" s="230" t="str">
        <f t="shared" ref="G66:G129" si="3">IF($E66="nr","normal",IF(OR($E66="Plasmatisch",$E66="Rekombinant",$E66="NAB",$E66="NON-NAB",$E66="Liposomal",$E66="Nonliposomal",$E66="Non-peg",$E66="Peg"),"atc_zu",IF(OR($E66="Oral",$E66="Parenteral",$E66="IV",$E66="SC",$E66="Inhal"),"va_preisunterschied","u_diff")))</f>
        <v>normal</v>
      </c>
      <c r="I66" s="230" t="str">
        <f>IF(ISBLANK(VLOOKUP($B66,Médicaments!$D:$I,5,FALSE)),"",VLOOKUP($B66,Médicaments!$D:$I,5,FALSE))</f>
        <v/>
      </c>
      <c r="J66" s="230" t="str">
        <f>IF(ISBLANK(VLOOKUP($B66,Médicaments!$D:$I,6,FALSE)),"",VLOOKUP($B66,Médicaments!$D:$I,6,FALSE))</f>
        <v/>
      </c>
    </row>
    <row r="67" spans="1:10" x14ac:dyDescent="0.25">
      <c r="A67" s="230" t="str">
        <f t="shared" si="2"/>
        <v/>
      </c>
      <c r="B67" s="230" t="str">
        <f t="shared" ref="B67:B130" si="4">IF(ISBLANK($E67),$C67&amp;"_nr",IF(E67="Oral",$C67&amp;"_O",IF(E67="Parenteral",$C67&amp;"_P",$C67&amp;"_"&amp;$E67)))</f>
        <v>J06BB16_nr</v>
      </c>
      <c r="C67" s="224" t="s">
        <v>170</v>
      </c>
      <c r="D67" s="224" t="s">
        <v>169</v>
      </c>
      <c r="E67" s="224" t="s">
        <v>903</v>
      </c>
      <c r="F67" s="224" t="s">
        <v>449</v>
      </c>
      <c r="G67" s="230" t="str">
        <f t="shared" si="3"/>
        <v>normal</v>
      </c>
      <c r="I67" s="230" t="str">
        <f>IF(ISBLANK(VLOOKUP($B67,Médicaments!$D:$I,5,FALSE)),"",VLOOKUP($B67,Médicaments!$D:$I,5,FALSE))</f>
        <v/>
      </c>
      <c r="J67" s="230" t="str">
        <f>IF(ISBLANK(VLOOKUP($B67,Médicaments!$D:$I,6,FALSE)),"",VLOOKUP($B67,Médicaments!$D:$I,6,FALSE))</f>
        <v/>
      </c>
    </row>
    <row r="68" spans="1:10" x14ac:dyDescent="0.25">
      <c r="A68" s="230" t="str">
        <f t="shared" ref="A68:A131" si="5">$A$2</f>
        <v/>
      </c>
      <c r="B68" s="230" t="str">
        <f t="shared" si="4"/>
        <v>L01AB01_nr</v>
      </c>
      <c r="C68" s="224" t="s">
        <v>172</v>
      </c>
      <c r="D68" s="224" t="s">
        <v>171</v>
      </c>
      <c r="E68" s="224" t="s">
        <v>903</v>
      </c>
      <c r="F68" s="224" t="s">
        <v>449</v>
      </c>
      <c r="G68" s="230" t="str">
        <f t="shared" si="3"/>
        <v>normal</v>
      </c>
      <c r="I68" s="230" t="str">
        <f>IF(ISBLANK(VLOOKUP($B68,Médicaments!$D:$I,5,FALSE)),"",VLOOKUP($B68,Médicaments!$D:$I,5,FALSE))</f>
        <v/>
      </c>
      <c r="J68" s="230" t="str">
        <f>IF(ISBLANK(VLOOKUP($B68,Médicaments!$D:$I,6,FALSE)),"",VLOOKUP($B68,Médicaments!$D:$I,6,FALSE))</f>
        <v/>
      </c>
    </row>
    <row r="69" spans="1:10" x14ac:dyDescent="0.25">
      <c r="A69" s="230" t="str">
        <f t="shared" si="5"/>
        <v/>
      </c>
      <c r="B69" s="230" t="str">
        <f t="shared" si="4"/>
        <v>L01AD01_nr</v>
      </c>
      <c r="C69" s="224" t="s">
        <v>173</v>
      </c>
      <c r="D69" s="224" t="s">
        <v>859</v>
      </c>
      <c r="E69" s="224" t="s">
        <v>903</v>
      </c>
      <c r="F69" s="224" t="s">
        <v>449</v>
      </c>
      <c r="G69" s="230" t="str">
        <f t="shared" si="3"/>
        <v>normal</v>
      </c>
      <c r="H69" s="224" t="s">
        <v>860</v>
      </c>
      <c r="I69" s="230" t="str">
        <f>IF(ISBLANK(VLOOKUP($B69,Médicaments!$D:$I,5,FALSE)),"",VLOOKUP($B69,Médicaments!$D:$I,5,FALSE))</f>
        <v/>
      </c>
      <c r="J69" s="230" t="str">
        <f>IF(ISBLANK(VLOOKUP($B69,Médicaments!$D:$I,6,FALSE)),"",VLOOKUP($B69,Médicaments!$D:$I,6,FALSE))</f>
        <v/>
      </c>
    </row>
    <row r="70" spans="1:10" x14ac:dyDescent="0.25">
      <c r="A70" s="230" t="str">
        <f t="shared" si="5"/>
        <v/>
      </c>
      <c r="B70" s="230" t="str">
        <f t="shared" si="4"/>
        <v>L01AX03_nr</v>
      </c>
      <c r="C70" s="224" t="s">
        <v>174</v>
      </c>
      <c r="D70" s="224" t="s">
        <v>861</v>
      </c>
      <c r="E70" s="224" t="s">
        <v>903</v>
      </c>
      <c r="F70" s="224" t="s">
        <v>449</v>
      </c>
      <c r="G70" s="230" t="str">
        <f t="shared" si="3"/>
        <v>normal</v>
      </c>
      <c r="I70" s="230" t="str">
        <f>IF(ISBLANK(VLOOKUP($B70,Médicaments!$D:$I,5,FALSE)),"",VLOOKUP($B70,Médicaments!$D:$I,5,FALSE))</f>
        <v/>
      </c>
      <c r="J70" s="230" t="str">
        <f>IF(ISBLANK(VLOOKUP($B70,Médicaments!$D:$I,6,FALSE)),"",VLOOKUP($B70,Médicaments!$D:$I,6,FALSE))</f>
        <v/>
      </c>
    </row>
    <row r="71" spans="1:10" ht="30" x14ac:dyDescent="0.25">
      <c r="A71" s="230" t="str">
        <f t="shared" si="5"/>
        <v/>
      </c>
      <c r="B71" s="230" t="str">
        <f t="shared" si="4"/>
        <v>L01BA01_nr</v>
      </c>
      <c r="C71" s="224" t="s">
        <v>175</v>
      </c>
      <c r="D71" s="224" t="s">
        <v>862</v>
      </c>
      <c r="E71" s="224" t="s">
        <v>903</v>
      </c>
      <c r="F71" s="224" t="s">
        <v>449</v>
      </c>
      <c r="G71" s="230" t="str">
        <f t="shared" si="3"/>
        <v>normal</v>
      </c>
      <c r="H71" s="224" t="s">
        <v>863</v>
      </c>
      <c r="I71" s="230" t="str">
        <f>IF(ISBLANK(VLOOKUP($B71,Médicaments!$D:$I,5,FALSE)),"",VLOOKUP($B71,Médicaments!$D:$I,5,FALSE))</f>
        <v/>
      </c>
      <c r="J71" s="230" t="str">
        <f>IF(ISBLANK(VLOOKUP($B71,Médicaments!$D:$I,6,FALSE)),"",VLOOKUP($B71,Médicaments!$D:$I,6,FALSE))</f>
        <v/>
      </c>
    </row>
    <row r="72" spans="1:10" x14ac:dyDescent="0.25">
      <c r="A72" s="230" t="str">
        <f t="shared" si="5"/>
        <v/>
      </c>
      <c r="B72" s="230" t="str">
        <f t="shared" si="4"/>
        <v>L01BA04_nr</v>
      </c>
      <c r="C72" s="224" t="s">
        <v>177</v>
      </c>
      <c r="D72" s="224" t="s">
        <v>176</v>
      </c>
      <c r="E72" s="224" t="s">
        <v>903</v>
      </c>
      <c r="F72" s="224" t="s">
        <v>449</v>
      </c>
      <c r="G72" s="230" t="str">
        <f t="shared" si="3"/>
        <v>normal</v>
      </c>
      <c r="I72" s="230" t="str">
        <f>IF(ISBLANK(VLOOKUP($B72,Médicaments!$D:$I,5,FALSE)),"",VLOOKUP($B72,Médicaments!$D:$I,5,FALSE))</f>
        <v/>
      </c>
      <c r="J72" s="230" t="str">
        <f>IF(ISBLANK(VLOOKUP($B72,Médicaments!$D:$I,6,FALSE)),"",VLOOKUP($B72,Médicaments!$D:$I,6,FALSE))</f>
        <v/>
      </c>
    </row>
    <row r="73" spans="1:10" x14ac:dyDescent="0.25">
      <c r="A73" s="230" t="str">
        <f t="shared" si="5"/>
        <v/>
      </c>
      <c r="B73" s="230" t="str">
        <f t="shared" si="4"/>
        <v>L01BB04_nr</v>
      </c>
      <c r="C73" s="224" t="s">
        <v>178</v>
      </c>
      <c r="D73" s="224" t="s">
        <v>864</v>
      </c>
      <c r="E73" s="224" t="s">
        <v>903</v>
      </c>
      <c r="F73" s="224" t="s">
        <v>449</v>
      </c>
      <c r="G73" s="230" t="str">
        <f t="shared" si="3"/>
        <v>normal</v>
      </c>
      <c r="I73" s="230" t="str">
        <f>IF(ISBLANK(VLOOKUP($B73,Médicaments!$D:$I,5,FALSE)),"",VLOOKUP($B73,Médicaments!$D:$I,5,FALSE))</f>
        <v/>
      </c>
      <c r="J73" s="230" t="str">
        <f>IF(ISBLANK(VLOOKUP($B73,Médicaments!$D:$I,6,FALSE)),"",VLOOKUP($B73,Médicaments!$D:$I,6,FALSE))</f>
        <v/>
      </c>
    </row>
    <row r="74" spans="1:10" x14ac:dyDescent="0.25">
      <c r="A74" s="230" t="str">
        <f t="shared" si="5"/>
        <v/>
      </c>
      <c r="B74" s="230" t="str">
        <f t="shared" si="4"/>
        <v>L01BB06_nr</v>
      </c>
      <c r="C74" s="224" t="s">
        <v>179</v>
      </c>
      <c r="D74" s="224" t="s">
        <v>865</v>
      </c>
      <c r="E74" s="224" t="s">
        <v>903</v>
      </c>
      <c r="F74" s="224" t="s">
        <v>449</v>
      </c>
      <c r="G74" s="230" t="str">
        <f t="shared" si="3"/>
        <v>normal</v>
      </c>
      <c r="I74" s="230" t="str">
        <f>IF(ISBLANK(VLOOKUP($B74,Médicaments!$D:$I,5,FALSE)),"",VLOOKUP($B74,Médicaments!$D:$I,5,FALSE))</f>
        <v/>
      </c>
      <c r="J74" s="230" t="str">
        <f>IF(ISBLANK(VLOOKUP($B74,Médicaments!$D:$I,6,FALSE)),"",VLOOKUP($B74,Médicaments!$D:$I,6,FALSE))</f>
        <v/>
      </c>
    </row>
    <row r="75" spans="1:10" x14ac:dyDescent="0.25">
      <c r="A75" s="230" t="str">
        <f t="shared" si="5"/>
        <v/>
      </c>
      <c r="B75" s="230" t="str">
        <f t="shared" si="4"/>
        <v>L01BB07_nr</v>
      </c>
      <c r="C75" s="224" t="s">
        <v>180</v>
      </c>
      <c r="D75" s="224" t="s">
        <v>866</v>
      </c>
      <c r="E75" s="224" t="s">
        <v>903</v>
      </c>
      <c r="F75" s="224" t="s">
        <v>449</v>
      </c>
      <c r="G75" s="230" t="str">
        <f t="shared" si="3"/>
        <v>normal</v>
      </c>
      <c r="I75" s="230" t="str">
        <f>IF(ISBLANK(VLOOKUP($B75,Médicaments!$D:$I,5,FALSE)),"",VLOOKUP($B75,Médicaments!$D:$I,5,FALSE))</f>
        <v/>
      </c>
      <c r="J75" s="230" t="str">
        <f>IF(ISBLANK(VLOOKUP($B75,Médicaments!$D:$I,6,FALSE)),"",VLOOKUP($B75,Médicaments!$D:$I,6,FALSE))</f>
        <v/>
      </c>
    </row>
    <row r="76" spans="1:10" ht="30" x14ac:dyDescent="0.25">
      <c r="A76" s="230" t="str">
        <f t="shared" si="5"/>
        <v/>
      </c>
      <c r="B76" s="230" t="str">
        <f t="shared" si="4"/>
        <v>L01BC01_nr</v>
      </c>
      <c r="C76" s="224" t="s">
        <v>181</v>
      </c>
      <c r="D76" s="224" t="s">
        <v>867</v>
      </c>
      <c r="E76" s="224" t="s">
        <v>903</v>
      </c>
      <c r="F76" s="224" t="s">
        <v>449</v>
      </c>
      <c r="G76" s="230" t="str">
        <f t="shared" si="3"/>
        <v>normal</v>
      </c>
      <c r="H76" s="224" t="s">
        <v>868</v>
      </c>
      <c r="I76" s="230" t="str">
        <f>IF(ISBLANK(VLOOKUP($B76,Médicaments!$D:$I,5,FALSE)),"",VLOOKUP($B76,Médicaments!$D:$I,5,FALSE))</f>
        <v/>
      </c>
      <c r="J76" s="230" t="str">
        <f>IF(ISBLANK(VLOOKUP($B76,Médicaments!$D:$I,6,FALSE)),"",VLOOKUP($B76,Médicaments!$D:$I,6,FALSE))</f>
        <v/>
      </c>
    </row>
    <row r="77" spans="1:10" x14ac:dyDescent="0.25">
      <c r="A77" s="230" t="str">
        <f t="shared" si="5"/>
        <v/>
      </c>
      <c r="B77" s="230" t="str">
        <f t="shared" si="4"/>
        <v>L01BC07_nr</v>
      </c>
      <c r="C77" s="224" t="s">
        <v>427</v>
      </c>
      <c r="D77" s="224" t="s">
        <v>402</v>
      </c>
      <c r="E77" s="224" t="s">
        <v>903</v>
      </c>
      <c r="F77" s="224" t="s">
        <v>449</v>
      </c>
      <c r="G77" s="230" t="str">
        <f t="shared" si="3"/>
        <v>normal</v>
      </c>
      <c r="I77" s="230" t="str">
        <f>IF(ISBLANK(VLOOKUP($B77,Médicaments!$D:$I,5,FALSE)),"",VLOOKUP($B77,Médicaments!$D:$I,5,FALSE))</f>
        <v/>
      </c>
      <c r="J77" s="230" t="str">
        <f>IF(ISBLANK(VLOOKUP($B77,Médicaments!$D:$I,6,FALSE)),"",VLOOKUP($B77,Médicaments!$D:$I,6,FALSE))</f>
        <v/>
      </c>
    </row>
    <row r="78" spans="1:10" x14ac:dyDescent="0.25">
      <c r="A78" s="230" t="str">
        <f t="shared" si="5"/>
        <v/>
      </c>
      <c r="B78" s="230" t="str">
        <f t="shared" si="4"/>
        <v>L01CA04_nr</v>
      </c>
      <c r="C78" s="224" t="s">
        <v>182</v>
      </c>
      <c r="D78" s="224" t="s">
        <v>869</v>
      </c>
      <c r="E78" s="224" t="s">
        <v>903</v>
      </c>
      <c r="F78" s="224" t="s">
        <v>449</v>
      </c>
      <c r="G78" s="230" t="str">
        <f t="shared" si="3"/>
        <v>normal</v>
      </c>
      <c r="I78" s="230" t="str">
        <f>IF(ISBLANK(VLOOKUP($B78,Médicaments!$D:$I,5,FALSE)),"",VLOOKUP($B78,Médicaments!$D:$I,5,FALSE))</f>
        <v/>
      </c>
      <c r="J78" s="230" t="str">
        <f>IF(ISBLANK(VLOOKUP($B78,Médicaments!$D:$I,6,FALSE)),"",VLOOKUP($B78,Médicaments!$D:$I,6,FALSE))</f>
        <v/>
      </c>
    </row>
    <row r="79" spans="1:10" x14ac:dyDescent="0.25">
      <c r="A79" s="230" t="str">
        <f t="shared" si="5"/>
        <v/>
      </c>
      <c r="B79" s="230" t="str">
        <f t="shared" si="4"/>
        <v>L01CA05_nr</v>
      </c>
      <c r="C79" s="224" t="s">
        <v>428</v>
      </c>
      <c r="D79" s="224" t="s">
        <v>403</v>
      </c>
      <c r="E79" s="224" t="s">
        <v>903</v>
      </c>
      <c r="F79" s="224" t="s">
        <v>449</v>
      </c>
      <c r="G79" s="230" t="str">
        <f t="shared" si="3"/>
        <v>normal</v>
      </c>
      <c r="I79" s="230" t="str">
        <f>IF(ISBLANK(VLOOKUP($B79,Médicaments!$D:$I,5,FALSE)),"",VLOOKUP($B79,Médicaments!$D:$I,5,FALSE))</f>
        <v/>
      </c>
      <c r="J79" s="230" t="str">
        <f>IF(ISBLANK(VLOOKUP($B79,Médicaments!$D:$I,6,FALSE)),"",VLOOKUP($B79,Médicaments!$D:$I,6,FALSE))</f>
        <v/>
      </c>
    </row>
    <row r="80" spans="1:10" x14ac:dyDescent="0.25">
      <c r="A80" s="230" t="str">
        <f t="shared" si="5"/>
        <v/>
      </c>
      <c r="B80" s="230" t="str">
        <f t="shared" si="4"/>
        <v>L01CD02_nr</v>
      </c>
      <c r="C80" s="224" t="s">
        <v>184</v>
      </c>
      <c r="D80" s="224" t="s">
        <v>183</v>
      </c>
      <c r="E80" s="224" t="s">
        <v>903</v>
      </c>
      <c r="F80" s="224" t="s">
        <v>449</v>
      </c>
      <c r="G80" s="230" t="str">
        <f t="shared" si="3"/>
        <v>normal</v>
      </c>
      <c r="I80" s="230" t="str">
        <f>IF(ISBLANK(VLOOKUP($B80,Médicaments!$D:$I,5,FALSE)),"",VLOOKUP($B80,Médicaments!$D:$I,5,FALSE))</f>
        <v/>
      </c>
      <c r="J80" s="230" t="str">
        <f>IF(ISBLANK(VLOOKUP($B80,Médicaments!$D:$I,6,FALSE)),"",VLOOKUP($B80,Médicaments!$D:$I,6,FALSE))</f>
        <v/>
      </c>
    </row>
    <row r="81" spans="1:10" x14ac:dyDescent="0.25">
      <c r="A81" s="230" t="str">
        <f t="shared" si="5"/>
        <v/>
      </c>
      <c r="B81" s="230" t="str">
        <f t="shared" si="4"/>
        <v>L01CX01_nr</v>
      </c>
      <c r="C81" s="224" t="s">
        <v>456</v>
      </c>
      <c r="D81" s="224" t="s">
        <v>405</v>
      </c>
      <c r="E81" s="224" t="s">
        <v>903</v>
      </c>
      <c r="F81" s="224" t="s">
        <v>449</v>
      </c>
      <c r="G81" s="230" t="str">
        <f t="shared" si="3"/>
        <v>normal</v>
      </c>
      <c r="I81" s="230" t="str">
        <f>IF(ISBLANK(VLOOKUP($B81,Médicaments!$D:$I,5,FALSE)),"",VLOOKUP($B81,Médicaments!$D:$I,5,FALSE))</f>
        <v/>
      </c>
      <c r="J81" s="230" t="str">
        <f>IF(ISBLANK(VLOOKUP($B81,Médicaments!$D:$I,6,FALSE)),"",VLOOKUP($B81,Médicaments!$D:$I,6,FALSE))</f>
        <v/>
      </c>
    </row>
    <row r="82" spans="1:10" x14ac:dyDescent="0.25">
      <c r="A82" s="230" t="str">
        <f t="shared" si="5"/>
        <v/>
      </c>
      <c r="B82" s="230" t="str">
        <f t="shared" si="4"/>
        <v>L01DB06_nr</v>
      </c>
      <c r="C82" s="224" t="s">
        <v>185</v>
      </c>
      <c r="D82" s="224" t="s">
        <v>870</v>
      </c>
      <c r="E82" s="224" t="s">
        <v>903</v>
      </c>
      <c r="F82" s="224" t="s">
        <v>449</v>
      </c>
      <c r="G82" s="230" t="str">
        <f t="shared" si="3"/>
        <v>normal</v>
      </c>
      <c r="I82" s="230" t="str">
        <f>IF(ISBLANK(VLOOKUP($B82,Médicaments!$D:$I,5,FALSE)),"",VLOOKUP($B82,Médicaments!$D:$I,5,FALSE))</f>
        <v/>
      </c>
      <c r="J82" s="230" t="str">
        <f>IF(ISBLANK(VLOOKUP($B82,Médicaments!$D:$I,6,FALSE)),"",VLOOKUP($B82,Médicaments!$D:$I,6,FALSE))</f>
        <v/>
      </c>
    </row>
    <row r="83" spans="1:10" x14ac:dyDescent="0.25">
      <c r="A83" s="230" t="str">
        <f t="shared" si="5"/>
        <v/>
      </c>
      <c r="B83" s="230" t="str">
        <f t="shared" si="4"/>
        <v>L01DC04_nr</v>
      </c>
      <c r="C83" s="224" t="s">
        <v>429</v>
      </c>
      <c r="D83" s="224" t="s">
        <v>404</v>
      </c>
      <c r="E83" s="224" t="s">
        <v>903</v>
      </c>
      <c r="F83" s="224" t="s">
        <v>449</v>
      </c>
      <c r="G83" s="230" t="str">
        <f t="shared" si="3"/>
        <v>normal</v>
      </c>
      <c r="I83" s="230" t="str">
        <f>IF(ISBLANK(VLOOKUP($B83,Médicaments!$D:$I,5,FALSE)),"",VLOOKUP($B83,Médicaments!$D:$I,5,FALSE))</f>
        <v/>
      </c>
      <c r="J83" s="230" t="str">
        <f>IF(ISBLANK(VLOOKUP($B83,Médicaments!$D:$I,6,FALSE)),"",VLOOKUP($B83,Médicaments!$D:$I,6,FALSE))</f>
        <v/>
      </c>
    </row>
    <row r="84" spans="1:10" x14ac:dyDescent="0.25">
      <c r="A84" s="230" t="str">
        <f t="shared" si="5"/>
        <v/>
      </c>
      <c r="B84" s="230" t="str">
        <f t="shared" si="4"/>
        <v>L01XA03_nr</v>
      </c>
      <c r="C84" s="224" t="s">
        <v>186</v>
      </c>
      <c r="D84" s="224" t="s">
        <v>871</v>
      </c>
      <c r="E84" s="224" t="s">
        <v>903</v>
      </c>
      <c r="F84" s="224" t="s">
        <v>449</v>
      </c>
      <c r="G84" s="230" t="str">
        <f t="shared" si="3"/>
        <v>normal</v>
      </c>
      <c r="I84" s="230" t="str">
        <f>IF(ISBLANK(VLOOKUP($B84,Médicaments!$D:$I,5,FALSE)),"",VLOOKUP($B84,Médicaments!$D:$I,5,FALSE))</f>
        <v/>
      </c>
      <c r="J84" s="230" t="str">
        <f>IF(ISBLANK(VLOOKUP($B84,Médicaments!$D:$I,6,FALSE)),"",VLOOKUP($B84,Médicaments!$D:$I,6,FALSE))</f>
        <v/>
      </c>
    </row>
    <row r="85" spans="1:10" x14ac:dyDescent="0.25">
      <c r="A85" s="230" t="str">
        <f t="shared" si="5"/>
        <v/>
      </c>
      <c r="B85" s="230" t="str">
        <f t="shared" si="4"/>
        <v>L01XC02_nr</v>
      </c>
      <c r="C85" s="224" t="s">
        <v>188</v>
      </c>
      <c r="D85" s="224" t="s">
        <v>187</v>
      </c>
      <c r="E85" s="224" t="s">
        <v>903</v>
      </c>
      <c r="F85" s="224" t="s">
        <v>449</v>
      </c>
      <c r="G85" s="230" t="str">
        <f t="shared" si="3"/>
        <v>normal</v>
      </c>
      <c r="I85" s="230" t="str">
        <f>IF(ISBLANK(VLOOKUP($B85,Médicaments!$D:$I,5,FALSE)),"",VLOOKUP($B85,Médicaments!$D:$I,5,FALSE))</f>
        <v/>
      </c>
      <c r="J85" s="230" t="str">
        <f>IF(ISBLANK(VLOOKUP($B85,Médicaments!$D:$I,6,FALSE)),"",VLOOKUP($B85,Médicaments!$D:$I,6,FALSE))</f>
        <v/>
      </c>
    </row>
    <row r="86" spans="1:10" x14ac:dyDescent="0.25">
      <c r="A86" s="230" t="str">
        <f t="shared" si="5"/>
        <v/>
      </c>
      <c r="B86" s="230" t="str">
        <f t="shared" si="4"/>
        <v>L01XC03_nr</v>
      </c>
      <c r="C86" s="224" t="s">
        <v>190</v>
      </c>
      <c r="D86" s="224" t="s">
        <v>189</v>
      </c>
      <c r="E86" s="224" t="s">
        <v>903</v>
      </c>
      <c r="F86" s="224" t="s">
        <v>449</v>
      </c>
      <c r="G86" s="230" t="str">
        <f t="shared" si="3"/>
        <v>normal</v>
      </c>
      <c r="I86" s="230" t="str">
        <f>IF(ISBLANK(VLOOKUP($B86,Médicaments!$D:$I,5,FALSE)),"",VLOOKUP($B86,Médicaments!$D:$I,5,FALSE))</f>
        <v/>
      </c>
      <c r="J86" s="230" t="str">
        <f>IF(ISBLANK(VLOOKUP($B86,Médicaments!$D:$I,6,FALSE)),"",VLOOKUP($B86,Médicaments!$D:$I,6,FALSE))</f>
        <v/>
      </c>
    </row>
    <row r="87" spans="1:10" x14ac:dyDescent="0.25">
      <c r="A87" s="230" t="str">
        <f t="shared" si="5"/>
        <v/>
      </c>
      <c r="B87" s="230" t="str">
        <f t="shared" si="4"/>
        <v>L01XC04_nr</v>
      </c>
      <c r="C87" s="224" t="s">
        <v>192</v>
      </c>
      <c r="D87" s="224" t="s">
        <v>191</v>
      </c>
      <c r="E87" s="224" t="s">
        <v>903</v>
      </c>
      <c r="F87" s="224" t="s">
        <v>449</v>
      </c>
      <c r="G87" s="230" t="str">
        <f t="shared" si="3"/>
        <v>normal</v>
      </c>
      <c r="I87" s="230" t="str">
        <f>IF(ISBLANK(VLOOKUP($B87,Médicaments!$D:$I,5,FALSE)),"",VLOOKUP($B87,Médicaments!$D:$I,5,FALSE))</f>
        <v/>
      </c>
      <c r="J87" s="230" t="str">
        <f>IF(ISBLANK(VLOOKUP($B87,Médicaments!$D:$I,6,FALSE)),"",VLOOKUP($B87,Médicaments!$D:$I,6,FALSE))</f>
        <v/>
      </c>
    </row>
    <row r="88" spans="1:10" x14ac:dyDescent="0.25">
      <c r="A88" s="230" t="str">
        <f t="shared" si="5"/>
        <v/>
      </c>
      <c r="B88" s="230" t="str">
        <f t="shared" si="4"/>
        <v>L01XC05_nr</v>
      </c>
      <c r="C88" s="224" t="s">
        <v>194</v>
      </c>
      <c r="D88" s="224" t="s">
        <v>193</v>
      </c>
      <c r="E88" s="224" t="s">
        <v>903</v>
      </c>
      <c r="F88" s="224" t="s">
        <v>449</v>
      </c>
      <c r="G88" s="230" t="str">
        <f t="shared" si="3"/>
        <v>normal</v>
      </c>
      <c r="I88" s="230" t="str">
        <f>IF(ISBLANK(VLOOKUP($B88,Médicaments!$D:$I,5,FALSE)),"",VLOOKUP($B88,Médicaments!$D:$I,5,FALSE))</f>
        <v/>
      </c>
      <c r="J88" s="230" t="str">
        <f>IF(ISBLANK(VLOOKUP($B88,Médicaments!$D:$I,6,FALSE)),"",VLOOKUP($B88,Médicaments!$D:$I,6,FALSE))</f>
        <v/>
      </c>
    </row>
    <row r="89" spans="1:10" x14ac:dyDescent="0.25">
      <c r="A89" s="230" t="str">
        <f t="shared" si="5"/>
        <v/>
      </c>
      <c r="B89" s="230" t="str">
        <f t="shared" si="4"/>
        <v>L01XC06_nr</v>
      </c>
      <c r="C89" s="224" t="s">
        <v>196</v>
      </c>
      <c r="D89" s="224" t="s">
        <v>195</v>
      </c>
      <c r="E89" s="224" t="s">
        <v>903</v>
      </c>
      <c r="F89" s="224" t="s">
        <v>449</v>
      </c>
      <c r="G89" s="230" t="str">
        <f t="shared" si="3"/>
        <v>normal</v>
      </c>
      <c r="I89" s="230" t="str">
        <f>IF(ISBLANK(VLOOKUP($B89,Médicaments!$D:$I,5,FALSE)),"",VLOOKUP($B89,Médicaments!$D:$I,5,FALSE))</f>
        <v/>
      </c>
      <c r="J89" s="230" t="str">
        <f>IF(ISBLANK(VLOOKUP($B89,Médicaments!$D:$I,6,FALSE)),"",VLOOKUP($B89,Médicaments!$D:$I,6,FALSE))</f>
        <v/>
      </c>
    </row>
    <row r="90" spans="1:10" x14ac:dyDescent="0.25">
      <c r="A90" s="230" t="str">
        <f t="shared" si="5"/>
        <v/>
      </c>
      <c r="B90" s="230" t="str">
        <f t="shared" si="4"/>
        <v>L01XC07_nr</v>
      </c>
      <c r="C90" s="224" t="s">
        <v>198</v>
      </c>
      <c r="D90" s="224" t="s">
        <v>197</v>
      </c>
      <c r="E90" s="224" t="s">
        <v>903</v>
      </c>
      <c r="F90" s="224" t="s">
        <v>449</v>
      </c>
      <c r="G90" s="230" t="str">
        <f t="shared" si="3"/>
        <v>normal</v>
      </c>
      <c r="I90" s="230" t="str">
        <f>IF(ISBLANK(VLOOKUP($B90,Médicaments!$D:$I,5,FALSE)),"",VLOOKUP($B90,Médicaments!$D:$I,5,FALSE))</f>
        <v/>
      </c>
      <c r="J90" s="230" t="str">
        <f>IF(ISBLANK(VLOOKUP($B90,Médicaments!$D:$I,6,FALSE)),"",VLOOKUP($B90,Médicaments!$D:$I,6,FALSE))</f>
        <v/>
      </c>
    </row>
    <row r="91" spans="1:10" x14ac:dyDescent="0.25">
      <c r="A91" s="230" t="str">
        <f t="shared" si="5"/>
        <v/>
      </c>
      <c r="B91" s="230" t="str">
        <f t="shared" si="4"/>
        <v>L01XC08 _nr</v>
      </c>
      <c r="C91" s="224" t="s">
        <v>490</v>
      </c>
      <c r="D91" s="224" t="s">
        <v>466</v>
      </c>
      <c r="E91" s="224" t="s">
        <v>903</v>
      </c>
      <c r="F91" s="224" t="s">
        <v>449</v>
      </c>
      <c r="G91" s="230" t="str">
        <f t="shared" si="3"/>
        <v>normal</v>
      </c>
      <c r="I91" s="230" t="str">
        <f>IF(ISBLANK(VLOOKUP($B91,Médicaments!$D:$I,5,FALSE)),"",VLOOKUP($B91,Médicaments!$D:$I,5,FALSE))</f>
        <v/>
      </c>
      <c r="J91" s="230" t="str">
        <f>IF(ISBLANK(VLOOKUP($B91,Médicaments!$D:$I,6,FALSE)),"",VLOOKUP($B91,Médicaments!$D:$I,6,FALSE))</f>
        <v/>
      </c>
    </row>
    <row r="92" spans="1:10" x14ac:dyDescent="0.25">
      <c r="A92" s="230" t="str">
        <f t="shared" si="5"/>
        <v/>
      </c>
      <c r="B92" s="230" t="str">
        <f t="shared" si="4"/>
        <v>L01XC09_nr</v>
      </c>
      <c r="C92" s="224" t="s">
        <v>430</v>
      </c>
      <c r="D92" s="224" t="s">
        <v>406</v>
      </c>
      <c r="E92" s="224" t="s">
        <v>903</v>
      </c>
      <c r="F92" s="224" t="s">
        <v>450</v>
      </c>
      <c r="G92" s="230" t="str">
        <f t="shared" si="3"/>
        <v>normal</v>
      </c>
      <c r="I92" s="230" t="str">
        <f>IF(ISBLANK(VLOOKUP($B92,Médicaments!$D:$I,5,FALSE)),"",VLOOKUP($B92,Médicaments!$D:$I,5,FALSE))</f>
        <v/>
      </c>
      <c r="J92" s="230" t="str">
        <f>IF(ISBLANK(VLOOKUP($B92,Médicaments!$D:$I,6,FALSE)),"",VLOOKUP($B92,Médicaments!$D:$I,6,FALSE))</f>
        <v/>
      </c>
    </row>
    <row r="93" spans="1:10" x14ac:dyDescent="0.25">
      <c r="A93" s="230" t="str">
        <f t="shared" si="5"/>
        <v/>
      </c>
      <c r="B93" s="230" t="str">
        <f t="shared" si="4"/>
        <v>L01XC10_nr</v>
      </c>
      <c r="C93" s="224" t="s">
        <v>492</v>
      </c>
      <c r="D93" s="224" t="s">
        <v>491</v>
      </c>
      <c r="E93" s="224" t="s">
        <v>903</v>
      </c>
      <c r="F93" s="224" t="s">
        <v>449</v>
      </c>
      <c r="G93" s="230" t="str">
        <f t="shared" si="3"/>
        <v>normal</v>
      </c>
      <c r="I93" s="230" t="str">
        <f>IF(ISBLANK(VLOOKUP($B93,Médicaments!$D:$I,5,FALSE)),"",VLOOKUP($B93,Médicaments!$D:$I,5,FALSE))</f>
        <v/>
      </c>
      <c r="J93" s="230" t="str">
        <f>IF(ISBLANK(VLOOKUP($B93,Médicaments!$D:$I,6,FALSE)),"",VLOOKUP($B93,Médicaments!$D:$I,6,FALSE))</f>
        <v/>
      </c>
    </row>
    <row r="94" spans="1:10" x14ac:dyDescent="0.25">
      <c r="A94" s="230" t="str">
        <f t="shared" si="5"/>
        <v/>
      </c>
      <c r="B94" s="230" t="str">
        <f t="shared" si="4"/>
        <v>L01XC11_nr</v>
      </c>
      <c r="C94" s="224" t="s">
        <v>467</v>
      </c>
      <c r="D94" s="224" t="s">
        <v>493</v>
      </c>
      <c r="E94" s="224" t="s">
        <v>903</v>
      </c>
      <c r="F94" s="224" t="s">
        <v>449</v>
      </c>
      <c r="G94" s="230" t="str">
        <f t="shared" si="3"/>
        <v>normal</v>
      </c>
      <c r="I94" s="230" t="str">
        <f>IF(ISBLANK(VLOOKUP($B94,Médicaments!$D:$I,5,FALSE)),"",VLOOKUP($B94,Médicaments!$D:$I,5,FALSE))</f>
        <v/>
      </c>
      <c r="J94" s="230" t="str">
        <f>IF(ISBLANK(VLOOKUP($B94,Médicaments!$D:$I,6,FALSE)),"",VLOOKUP($B94,Médicaments!$D:$I,6,FALSE))</f>
        <v/>
      </c>
    </row>
    <row r="95" spans="1:10" x14ac:dyDescent="0.25">
      <c r="A95" s="230" t="str">
        <f t="shared" si="5"/>
        <v/>
      </c>
      <c r="B95" s="230" t="str">
        <f t="shared" si="4"/>
        <v>L01XC12_nr</v>
      </c>
      <c r="C95" s="224" t="s">
        <v>495</v>
      </c>
      <c r="D95" s="224" t="s">
        <v>494</v>
      </c>
      <c r="E95" s="224" t="s">
        <v>903</v>
      </c>
      <c r="F95" s="224" t="s">
        <v>449</v>
      </c>
      <c r="G95" s="230" t="str">
        <f t="shared" si="3"/>
        <v>normal</v>
      </c>
      <c r="I95" s="230" t="str">
        <f>IF(ISBLANK(VLOOKUP($B95,Médicaments!$D:$I,5,FALSE)),"",VLOOKUP($B95,Médicaments!$D:$I,5,FALSE))</f>
        <v/>
      </c>
      <c r="J95" s="230" t="str">
        <f>IF(ISBLANK(VLOOKUP($B95,Médicaments!$D:$I,6,FALSE)),"",VLOOKUP($B95,Médicaments!$D:$I,6,FALSE))</f>
        <v/>
      </c>
    </row>
    <row r="96" spans="1:10" x14ac:dyDescent="0.25">
      <c r="A96" s="230" t="str">
        <f t="shared" si="5"/>
        <v/>
      </c>
      <c r="B96" s="230" t="str">
        <f t="shared" si="4"/>
        <v>L01XC13_nr</v>
      </c>
      <c r="C96" s="224" t="s">
        <v>497</v>
      </c>
      <c r="D96" s="224" t="s">
        <v>496</v>
      </c>
      <c r="E96" s="224" t="s">
        <v>903</v>
      </c>
      <c r="F96" s="224" t="s">
        <v>449</v>
      </c>
      <c r="G96" s="230" t="str">
        <f t="shared" si="3"/>
        <v>normal</v>
      </c>
      <c r="I96" s="230" t="str">
        <f>IF(ISBLANK(VLOOKUP($B96,Médicaments!$D:$I,5,FALSE)),"",VLOOKUP($B96,Médicaments!$D:$I,5,FALSE))</f>
        <v/>
      </c>
      <c r="J96" s="230" t="str">
        <f>IF(ISBLANK(VLOOKUP($B96,Médicaments!$D:$I,6,FALSE)),"",VLOOKUP($B96,Médicaments!$D:$I,6,FALSE))</f>
        <v/>
      </c>
    </row>
    <row r="97" spans="1:10" x14ac:dyDescent="0.25">
      <c r="A97" s="230" t="str">
        <f t="shared" si="5"/>
        <v/>
      </c>
      <c r="B97" s="230" t="str">
        <f t="shared" si="4"/>
        <v>L01XC14_nr</v>
      </c>
      <c r="C97" s="224" t="s">
        <v>499</v>
      </c>
      <c r="D97" s="224" t="s">
        <v>498</v>
      </c>
      <c r="E97" s="224" t="s">
        <v>903</v>
      </c>
      <c r="F97" s="224" t="s">
        <v>449</v>
      </c>
      <c r="G97" s="230" t="str">
        <f t="shared" si="3"/>
        <v>normal</v>
      </c>
      <c r="I97" s="230" t="str">
        <f>IF(ISBLANK(VLOOKUP($B97,Médicaments!$D:$I,5,FALSE)),"",VLOOKUP($B97,Médicaments!$D:$I,5,FALSE))</f>
        <v/>
      </c>
      <c r="J97" s="230" t="str">
        <f>IF(ISBLANK(VLOOKUP($B97,Médicaments!$D:$I,6,FALSE)),"",VLOOKUP($B97,Médicaments!$D:$I,6,FALSE))</f>
        <v/>
      </c>
    </row>
    <row r="98" spans="1:10" x14ac:dyDescent="0.25">
      <c r="A98" s="230" t="str">
        <f t="shared" si="5"/>
        <v/>
      </c>
      <c r="B98" s="230" t="str">
        <f t="shared" si="4"/>
        <v>L01XD04_nr</v>
      </c>
      <c r="C98" s="224" t="s">
        <v>431</v>
      </c>
      <c r="D98" s="224" t="s">
        <v>872</v>
      </c>
      <c r="E98" s="224" t="s">
        <v>903</v>
      </c>
      <c r="F98" s="224" t="s">
        <v>449</v>
      </c>
      <c r="G98" s="230" t="str">
        <f t="shared" si="3"/>
        <v>normal</v>
      </c>
      <c r="I98" s="230" t="str">
        <f>IF(ISBLANK(VLOOKUP($B98,Médicaments!$D:$I,5,FALSE)),"",VLOOKUP($B98,Médicaments!$D:$I,5,FALSE))</f>
        <v/>
      </c>
      <c r="J98" s="230" t="str">
        <f>IF(ISBLANK(VLOOKUP($B98,Médicaments!$D:$I,6,FALSE)),"",VLOOKUP($B98,Médicaments!$D:$I,6,FALSE))</f>
        <v/>
      </c>
    </row>
    <row r="99" spans="1:10" x14ac:dyDescent="0.25">
      <c r="A99" s="230" t="str">
        <f t="shared" si="5"/>
        <v/>
      </c>
      <c r="B99" s="230" t="str">
        <f t="shared" si="4"/>
        <v>L01XE01_nr</v>
      </c>
      <c r="C99" s="224" t="s">
        <v>200</v>
      </c>
      <c r="D99" s="224" t="s">
        <v>199</v>
      </c>
      <c r="E99" s="224" t="s">
        <v>903</v>
      </c>
      <c r="F99" s="224" t="s">
        <v>449</v>
      </c>
      <c r="G99" s="230" t="str">
        <f t="shared" si="3"/>
        <v>normal</v>
      </c>
      <c r="I99" s="230" t="str">
        <f>IF(ISBLANK(VLOOKUP($B99,Médicaments!$D:$I,5,FALSE)),"",VLOOKUP($B99,Médicaments!$D:$I,5,FALSE))</f>
        <v/>
      </c>
      <c r="J99" s="230" t="str">
        <f>IF(ISBLANK(VLOOKUP($B99,Médicaments!$D:$I,6,FALSE)),"",VLOOKUP($B99,Médicaments!$D:$I,6,FALSE))</f>
        <v/>
      </c>
    </row>
    <row r="100" spans="1:10" x14ac:dyDescent="0.25">
      <c r="A100" s="230" t="str">
        <f t="shared" si="5"/>
        <v/>
      </c>
      <c r="B100" s="230" t="str">
        <f t="shared" si="4"/>
        <v>L01XE02_nr</v>
      </c>
      <c r="C100" s="224" t="s">
        <v>469</v>
      </c>
      <c r="D100" s="224" t="s">
        <v>468</v>
      </c>
      <c r="E100" s="224" t="s">
        <v>903</v>
      </c>
      <c r="F100" s="224" t="s">
        <v>449</v>
      </c>
      <c r="G100" s="230" t="str">
        <f t="shared" si="3"/>
        <v>normal</v>
      </c>
      <c r="I100" s="230" t="str">
        <f>IF(ISBLANK(VLOOKUP($B100,Médicaments!$D:$I,5,FALSE)),"",VLOOKUP($B100,Médicaments!$D:$I,5,FALSE))</f>
        <v/>
      </c>
      <c r="J100" s="230" t="str">
        <f>IF(ISBLANK(VLOOKUP($B100,Médicaments!$D:$I,6,FALSE)),"",VLOOKUP($B100,Médicaments!$D:$I,6,FALSE))</f>
        <v/>
      </c>
    </row>
    <row r="101" spans="1:10" x14ac:dyDescent="0.25">
      <c r="A101" s="230" t="str">
        <f t="shared" si="5"/>
        <v/>
      </c>
      <c r="B101" s="230" t="str">
        <f t="shared" si="4"/>
        <v>L01XE03_nr</v>
      </c>
      <c r="C101" s="224" t="s">
        <v>470</v>
      </c>
      <c r="D101" s="224" t="s">
        <v>207</v>
      </c>
      <c r="E101" s="224" t="s">
        <v>903</v>
      </c>
      <c r="F101" s="224" t="s">
        <v>449</v>
      </c>
      <c r="G101" s="230" t="str">
        <f t="shared" si="3"/>
        <v>normal</v>
      </c>
      <c r="I101" s="230" t="str">
        <f>IF(ISBLANK(VLOOKUP($B101,Médicaments!$D:$I,5,FALSE)),"",VLOOKUP($B101,Médicaments!$D:$I,5,FALSE))</f>
        <v/>
      </c>
      <c r="J101" s="230" t="str">
        <f>IF(ISBLANK(VLOOKUP($B101,Médicaments!$D:$I,6,FALSE)),"",VLOOKUP($B101,Médicaments!$D:$I,6,FALSE))</f>
        <v/>
      </c>
    </row>
    <row r="102" spans="1:10" x14ac:dyDescent="0.25">
      <c r="A102" s="230" t="str">
        <f t="shared" si="5"/>
        <v/>
      </c>
      <c r="B102" s="230" t="str">
        <f t="shared" si="4"/>
        <v>L01XE04_nr</v>
      </c>
      <c r="C102" s="224" t="s">
        <v>202</v>
      </c>
      <c r="D102" s="224" t="s">
        <v>201</v>
      </c>
      <c r="E102" s="224" t="s">
        <v>903</v>
      </c>
      <c r="F102" s="224" t="s">
        <v>449</v>
      </c>
      <c r="G102" s="230" t="str">
        <f t="shared" si="3"/>
        <v>normal</v>
      </c>
      <c r="I102" s="230" t="str">
        <f>IF(ISBLANK(VLOOKUP($B102,Médicaments!$D:$I,5,FALSE)),"",VLOOKUP($B102,Médicaments!$D:$I,5,FALSE))</f>
        <v/>
      </c>
      <c r="J102" s="230" t="str">
        <f>IF(ISBLANK(VLOOKUP($B102,Médicaments!$D:$I,6,FALSE)),"",VLOOKUP($B102,Médicaments!$D:$I,6,FALSE))</f>
        <v/>
      </c>
    </row>
    <row r="103" spans="1:10" x14ac:dyDescent="0.25">
      <c r="A103" s="230" t="str">
        <f t="shared" si="5"/>
        <v/>
      </c>
      <c r="B103" s="230" t="str">
        <f t="shared" si="4"/>
        <v>L01XE05_nr</v>
      </c>
      <c r="C103" s="224" t="s">
        <v>204</v>
      </c>
      <c r="D103" s="224" t="s">
        <v>203</v>
      </c>
      <c r="E103" s="224" t="s">
        <v>903</v>
      </c>
      <c r="F103" s="224" t="s">
        <v>449</v>
      </c>
      <c r="G103" s="230" t="str">
        <f t="shared" si="3"/>
        <v>normal</v>
      </c>
      <c r="I103" s="230" t="str">
        <f>IF(ISBLANK(VLOOKUP($B103,Médicaments!$D:$I,5,FALSE)),"",VLOOKUP($B103,Médicaments!$D:$I,5,FALSE))</f>
        <v/>
      </c>
      <c r="J103" s="230" t="str">
        <f>IF(ISBLANK(VLOOKUP($B103,Médicaments!$D:$I,6,FALSE)),"",VLOOKUP($B103,Médicaments!$D:$I,6,FALSE))</f>
        <v/>
      </c>
    </row>
    <row r="104" spans="1:10" x14ac:dyDescent="0.25">
      <c r="A104" s="230" t="str">
        <f t="shared" si="5"/>
        <v/>
      </c>
      <c r="B104" s="230" t="str">
        <f t="shared" si="4"/>
        <v>L01XE06_nr</v>
      </c>
      <c r="C104" s="224" t="s">
        <v>206</v>
      </c>
      <c r="D104" s="224" t="s">
        <v>205</v>
      </c>
      <c r="E104" s="224" t="s">
        <v>903</v>
      </c>
      <c r="F104" s="224" t="s">
        <v>449</v>
      </c>
      <c r="G104" s="230" t="str">
        <f t="shared" si="3"/>
        <v>normal</v>
      </c>
      <c r="I104" s="230" t="str">
        <f>IF(ISBLANK(VLOOKUP($B104,Médicaments!$D:$I,5,FALSE)),"",VLOOKUP($B104,Médicaments!$D:$I,5,FALSE))</f>
        <v/>
      </c>
      <c r="J104" s="230" t="str">
        <f>IF(ISBLANK(VLOOKUP($B104,Médicaments!$D:$I,6,FALSE)),"",VLOOKUP($B104,Médicaments!$D:$I,6,FALSE))</f>
        <v/>
      </c>
    </row>
    <row r="105" spans="1:10" x14ac:dyDescent="0.25">
      <c r="A105" s="230" t="str">
        <f t="shared" si="5"/>
        <v/>
      </c>
      <c r="B105" s="230" t="str">
        <f t="shared" si="4"/>
        <v>L01XE07_nr</v>
      </c>
      <c r="C105" s="224" t="s">
        <v>208</v>
      </c>
      <c r="D105" s="224" t="s">
        <v>471</v>
      </c>
      <c r="E105" s="224" t="s">
        <v>903</v>
      </c>
      <c r="F105" s="224" t="s">
        <v>449</v>
      </c>
      <c r="G105" s="230" t="str">
        <f t="shared" si="3"/>
        <v>normal</v>
      </c>
      <c r="I105" s="230" t="str">
        <f>IF(ISBLANK(VLOOKUP($B105,Médicaments!$D:$I,5,FALSE)),"",VLOOKUP($B105,Médicaments!$D:$I,5,FALSE))</f>
        <v/>
      </c>
      <c r="J105" s="230" t="str">
        <f>IF(ISBLANK(VLOOKUP($B105,Médicaments!$D:$I,6,FALSE)),"",VLOOKUP($B105,Médicaments!$D:$I,6,FALSE))</f>
        <v/>
      </c>
    </row>
    <row r="106" spans="1:10" x14ac:dyDescent="0.25">
      <c r="A106" s="230" t="str">
        <f t="shared" si="5"/>
        <v/>
      </c>
      <c r="B106" s="230" t="str">
        <f t="shared" si="4"/>
        <v>L01XE08_nr</v>
      </c>
      <c r="C106" s="224" t="s">
        <v>210</v>
      </c>
      <c r="D106" s="224" t="s">
        <v>209</v>
      </c>
      <c r="E106" s="224" t="s">
        <v>903</v>
      </c>
      <c r="F106" s="224" t="s">
        <v>449</v>
      </c>
      <c r="G106" s="230" t="str">
        <f t="shared" si="3"/>
        <v>normal</v>
      </c>
      <c r="I106" s="230" t="str">
        <f>IF(ISBLANK(VLOOKUP($B106,Médicaments!$D:$I,5,FALSE)),"",VLOOKUP($B106,Médicaments!$D:$I,5,FALSE))</f>
        <v/>
      </c>
      <c r="J106" s="230" t="str">
        <f>IF(ISBLANK(VLOOKUP($B106,Médicaments!$D:$I,6,FALSE)),"",VLOOKUP($B106,Médicaments!$D:$I,6,FALSE))</f>
        <v/>
      </c>
    </row>
    <row r="107" spans="1:10" x14ac:dyDescent="0.25">
      <c r="A107" s="230" t="str">
        <f t="shared" si="5"/>
        <v/>
      </c>
      <c r="B107" s="230" t="str">
        <f t="shared" si="4"/>
        <v>L01XE09_nr</v>
      </c>
      <c r="C107" s="224" t="s">
        <v>432</v>
      </c>
      <c r="D107" s="224" t="s">
        <v>407</v>
      </c>
      <c r="E107" s="224" t="s">
        <v>903</v>
      </c>
      <c r="F107" s="224" t="s">
        <v>449</v>
      </c>
      <c r="G107" s="230" t="str">
        <f t="shared" si="3"/>
        <v>normal</v>
      </c>
      <c r="I107" s="230" t="str">
        <f>IF(ISBLANK(VLOOKUP($B107,Médicaments!$D:$I,5,FALSE)),"",VLOOKUP($B107,Médicaments!$D:$I,5,FALSE))</f>
        <v/>
      </c>
      <c r="J107" s="230" t="str">
        <f>IF(ISBLANK(VLOOKUP($B107,Médicaments!$D:$I,6,FALSE)),"",VLOOKUP($B107,Médicaments!$D:$I,6,FALSE))</f>
        <v/>
      </c>
    </row>
    <row r="108" spans="1:10" x14ac:dyDescent="0.25">
      <c r="A108" s="230" t="str">
        <f t="shared" si="5"/>
        <v/>
      </c>
      <c r="B108" s="230" t="str">
        <f t="shared" si="4"/>
        <v>L01XE10_nr</v>
      </c>
      <c r="C108" s="224" t="s">
        <v>433</v>
      </c>
      <c r="D108" s="224" t="s">
        <v>408</v>
      </c>
      <c r="E108" s="224" t="s">
        <v>903</v>
      </c>
      <c r="F108" s="224" t="s">
        <v>449</v>
      </c>
      <c r="G108" s="230" t="str">
        <f t="shared" si="3"/>
        <v>normal</v>
      </c>
      <c r="I108" s="230" t="str">
        <f>IF(ISBLANK(VLOOKUP($B108,Médicaments!$D:$I,5,FALSE)),"",VLOOKUP($B108,Médicaments!$D:$I,5,FALSE))</f>
        <v/>
      </c>
      <c r="J108" s="230" t="str">
        <f>IF(ISBLANK(VLOOKUP($B108,Médicaments!$D:$I,6,FALSE)),"",VLOOKUP($B108,Médicaments!$D:$I,6,FALSE))</f>
        <v/>
      </c>
    </row>
    <row r="109" spans="1:10" x14ac:dyDescent="0.25">
      <c r="A109" s="230" t="str">
        <f t="shared" si="5"/>
        <v/>
      </c>
      <c r="B109" s="230" t="str">
        <f t="shared" si="4"/>
        <v>L01XE11_nr</v>
      </c>
      <c r="C109" s="224" t="s">
        <v>473</v>
      </c>
      <c r="D109" s="224" t="s">
        <v>472</v>
      </c>
      <c r="E109" s="224" t="s">
        <v>903</v>
      </c>
      <c r="F109" s="224" t="s">
        <v>449</v>
      </c>
      <c r="G109" s="230" t="str">
        <f t="shared" si="3"/>
        <v>normal</v>
      </c>
      <c r="I109" s="230" t="str">
        <f>IF(ISBLANK(VLOOKUP($B109,Médicaments!$D:$I,5,FALSE)),"",VLOOKUP($B109,Médicaments!$D:$I,5,FALSE))</f>
        <v/>
      </c>
      <c r="J109" s="230" t="str">
        <f>IF(ISBLANK(VLOOKUP($B109,Médicaments!$D:$I,6,FALSE)),"",VLOOKUP($B109,Médicaments!$D:$I,6,FALSE))</f>
        <v/>
      </c>
    </row>
    <row r="110" spans="1:10" x14ac:dyDescent="0.25">
      <c r="A110" s="230" t="str">
        <f t="shared" si="5"/>
        <v/>
      </c>
      <c r="B110" s="230" t="str">
        <f t="shared" si="4"/>
        <v>L01XE15_nr</v>
      </c>
      <c r="C110" s="224" t="s">
        <v>475</v>
      </c>
      <c r="D110" s="224" t="s">
        <v>474</v>
      </c>
      <c r="E110" s="224" t="s">
        <v>903</v>
      </c>
      <c r="F110" s="224" t="s">
        <v>449</v>
      </c>
      <c r="G110" s="230" t="str">
        <f t="shared" si="3"/>
        <v>normal</v>
      </c>
      <c r="I110" s="230" t="str">
        <f>IF(ISBLANK(VLOOKUP($B110,Médicaments!$D:$I,5,FALSE)),"",VLOOKUP($B110,Médicaments!$D:$I,5,FALSE))</f>
        <v/>
      </c>
      <c r="J110" s="230" t="str">
        <f>IF(ISBLANK(VLOOKUP($B110,Médicaments!$D:$I,6,FALSE)),"",VLOOKUP($B110,Médicaments!$D:$I,6,FALSE))</f>
        <v/>
      </c>
    </row>
    <row r="111" spans="1:10" x14ac:dyDescent="0.25">
      <c r="A111" s="230" t="str">
        <f t="shared" si="5"/>
        <v/>
      </c>
      <c r="B111" s="230" t="str">
        <f t="shared" si="4"/>
        <v>L01XE17_nr</v>
      </c>
      <c r="C111" s="224" t="s">
        <v>477</v>
      </c>
      <c r="D111" s="224" t="s">
        <v>476</v>
      </c>
      <c r="E111" s="224" t="s">
        <v>903</v>
      </c>
      <c r="F111" s="224" t="s">
        <v>449</v>
      </c>
      <c r="G111" s="230" t="str">
        <f t="shared" si="3"/>
        <v>normal</v>
      </c>
      <c r="I111" s="230" t="str">
        <f>IF(ISBLANK(VLOOKUP($B111,Médicaments!$D:$I,5,FALSE)),"",VLOOKUP($B111,Médicaments!$D:$I,5,FALSE))</f>
        <v/>
      </c>
      <c r="J111" s="230" t="str">
        <f>IF(ISBLANK(VLOOKUP($B111,Médicaments!$D:$I,6,FALSE)),"",VLOOKUP($B111,Médicaments!$D:$I,6,FALSE))</f>
        <v/>
      </c>
    </row>
    <row r="112" spans="1:10" x14ac:dyDescent="0.25">
      <c r="A112" s="230" t="str">
        <f t="shared" si="5"/>
        <v/>
      </c>
      <c r="B112" s="230" t="str">
        <f t="shared" si="4"/>
        <v>L01XX01_nr</v>
      </c>
      <c r="C112" s="224" t="s">
        <v>211</v>
      </c>
      <c r="D112" s="224" t="s">
        <v>873</v>
      </c>
      <c r="E112" s="224" t="s">
        <v>903</v>
      </c>
      <c r="F112" s="224" t="s">
        <v>449</v>
      </c>
      <c r="G112" s="230" t="str">
        <f t="shared" si="3"/>
        <v>normal</v>
      </c>
      <c r="I112" s="230" t="str">
        <f>IF(ISBLANK(VLOOKUP($B112,Médicaments!$D:$I,5,FALSE)),"",VLOOKUP($B112,Médicaments!$D:$I,5,FALSE))</f>
        <v/>
      </c>
      <c r="J112" s="230" t="str">
        <f>IF(ISBLANK(VLOOKUP($B112,Médicaments!$D:$I,6,FALSE)),"",VLOOKUP($B112,Médicaments!$D:$I,6,FALSE))</f>
        <v/>
      </c>
    </row>
    <row r="113" spans="1:10" x14ac:dyDescent="0.25">
      <c r="A113" s="230" t="str">
        <f t="shared" si="5"/>
        <v/>
      </c>
      <c r="B113" s="230" t="str">
        <f t="shared" si="4"/>
        <v>L01XX02_nr</v>
      </c>
      <c r="C113" s="224" t="s">
        <v>213</v>
      </c>
      <c r="D113" s="224" t="s">
        <v>212</v>
      </c>
      <c r="E113" s="224" t="s">
        <v>903</v>
      </c>
      <c r="F113" s="224" t="s">
        <v>448</v>
      </c>
      <c r="G113" s="230" t="str">
        <f t="shared" si="3"/>
        <v>normal</v>
      </c>
      <c r="I113" s="230" t="str">
        <f>IF(ISBLANK(VLOOKUP($B113,Médicaments!$D:$I,5,FALSE)),"",VLOOKUP($B113,Médicaments!$D:$I,5,FALSE))</f>
        <v/>
      </c>
      <c r="J113" s="230" t="str">
        <f>IF(ISBLANK(VLOOKUP($B113,Médicaments!$D:$I,6,FALSE)),"",VLOOKUP($B113,Médicaments!$D:$I,6,FALSE))</f>
        <v/>
      </c>
    </row>
    <row r="114" spans="1:10" x14ac:dyDescent="0.25">
      <c r="A114" s="230" t="str">
        <f t="shared" si="5"/>
        <v/>
      </c>
      <c r="B114" s="230" t="str">
        <f t="shared" si="4"/>
        <v>L01XX17_nr</v>
      </c>
      <c r="C114" s="224" t="s">
        <v>214</v>
      </c>
      <c r="D114" s="224" t="s">
        <v>874</v>
      </c>
      <c r="E114" s="224" t="s">
        <v>903</v>
      </c>
      <c r="F114" s="224" t="s">
        <v>449</v>
      </c>
      <c r="G114" s="230" t="str">
        <f t="shared" si="3"/>
        <v>normal</v>
      </c>
      <c r="I114" s="230" t="str">
        <f>IF(ISBLANK(VLOOKUP($B114,Médicaments!$D:$I,5,FALSE)),"",VLOOKUP($B114,Médicaments!$D:$I,5,FALSE))</f>
        <v/>
      </c>
      <c r="J114" s="230" t="str">
        <f>IF(ISBLANK(VLOOKUP($B114,Médicaments!$D:$I,6,FALSE)),"",VLOOKUP($B114,Médicaments!$D:$I,6,FALSE))</f>
        <v/>
      </c>
    </row>
    <row r="115" spans="1:10" x14ac:dyDescent="0.25">
      <c r="A115" s="230" t="str">
        <f t="shared" si="5"/>
        <v/>
      </c>
      <c r="B115" s="230" t="str">
        <f t="shared" si="4"/>
        <v>L01XX24_nr</v>
      </c>
      <c r="C115" s="224" t="s">
        <v>460</v>
      </c>
      <c r="D115" s="224" t="s">
        <v>478</v>
      </c>
      <c r="E115" s="224" t="s">
        <v>903</v>
      </c>
      <c r="F115" s="224" t="s">
        <v>448</v>
      </c>
      <c r="G115" s="230" t="str">
        <f t="shared" si="3"/>
        <v>normal</v>
      </c>
      <c r="I115" s="230" t="str">
        <f>IF(ISBLANK(VLOOKUP($B115,Médicaments!$D:$I,5,FALSE)),"",VLOOKUP($B115,Médicaments!$D:$I,5,FALSE))</f>
        <v/>
      </c>
      <c r="J115" s="230" t="str">
        <f>IF(ISBLANK(VLOOKUP($B115,Médicaments!$D:$I,6,FALSE)),"",VLOOKUP($B115,Médicaments!$D:$I,6,FALSE))</f>
        <v/>
      </c>
    </row>
    <row r="116" spans="1:10" x14ac:dyDescent="0.25">
      <c r="A116" s="230" t="str">
        <f t="shared" si="5"/>
        <v/>
      </c>
      <c r="B116" s="230" t="str">
        <f t="shared" si="4"/>
        <v>L01XX27_nr</v>
      </c>
      <c r="C116" s="224" t="s">
        <v>434</v>
      </c>
      <c r="D116" s="224" t="s">
        <v>409</v>
      </c>
      <c r="E116" s="224" t="s">
        <v>903</v>
      </c>
      <c r="F116" s="224" t="s">
        <v>449</v>
      </c>
      <c r="G116" s="230" t="str">
        <f t="shared" si="3"/>
        <v>normal</v>
      </c>
      <c r="I116" s="230" t="str">
        <f>IF(ISBLANK(VLOOKUP($B116,Médicaments!$D:$I,5,FALSE)),"",VLOOKUP($B116,Médicaments!$D:$I,5,FALSE))</f>
        <v/>
      </c>
      <c r="J116" s="230" t="str">
        <f>IF(ISBLANK(VLOOKUP($B116,Médicaments!$D:$I,6,FALSE)),"",VLOOKUP($B116,Médicaments!$D:$I,6,FALSE))</f>
        <v/>
      </c>
    </row>
    <row r="117" spans="1:10" x14ac:dyDescent="0.25">
      <c r="A117" s="230" t="str">
        <f t="shared" si="5"/>
        <v/>
      </c>
      <c r="B117" s="230" t="str">
        <f t="shared" si="4"/>
        <v>L01XX32_nr</v>
      </c>
      <c r="C117" s="224" t="s">
        <v>215</v>
      </c>
      <c r="D117" s="224" t="s">
        <v>875</v>
      </c>
      <c r="E117" s="224" t="s">
        <v>903</v>
      </c>
      <c r="F117" s="224" t="s">
        <v>449</v>
      </c>
      <c r="G117" s="230" t="str">
        <f t="shared" si="3"/>
        <v>normal</v>
      </c>
      <c r="I117" s="230" t="str">
        <f>IF(ISBLANK(VLOOKUP($B117,Médicaments!$D:$I,5,FALSE)),"",VLOOKUP($B117,Médicaments!$D:$I,5,FALSE))</f>
        <v/>
      </c>
      <c r="J117" s="230" t="str">
        <f>IF(ISBLANK(VLOOKUP($B117,Médicaments!$D:$I,6,FALSE)),"",VLOOKUP($B117,Médicaments!$D:$I,6,FALSE))</f>
        <v/>
      </c>
    </row>
    <row r="118" spans="1:10" x14ac:dyDescent="0.25">
      <c r="A118" s="230" t="str">
        <f t="shared" si="5"/>
        <v/>
      </c>
      <c r="B118" s="230" t="str">
        <f t="shared" si="4"/>
        <v>L02BX03_nr</v>
      </c>
      <c r="C118" s="224" t="s">
        <v>501</v>
      </c>
      <c r="D118" s="224" t="s">
        <v>500</v>
      </c>
      <c r="E118" s="224" t="s">
        <v>903</v>
      </c>
      <c r="F118" s="224" t="s">
        <v>451</v>
      </c>
      <c r="G118" s="230" t="str">
        <f t="shared" si="3"/>
        <v>normal</v>
      </c>
      <c r="I118" s="230" t="str">
        <f>IF(ISBLANK(VLOOKUP($B118,Médicaments!$D:$I,5,FALSE)),"",VLOOKUP($B118,Médicaments!$D:$I,5,FALSE))</f>
        <v/>
      </c>
      <c r="J118" s="230" t="str">
        <f>IF(ISBLANK(VLOOKUP($B118,Médicaments!$D:$I,6,FALSE)),"",VLOOKUP($B118,Médicaments!$D:$I,6,FALSE))</f>
        <v/>
      </c>
    </row>
    <row r="119" spans="1:10" x14ac:dyDescent="0.25">
      <c r="A119" s="230" t="str">
        <f t="shared" si="5"/>
        <v/>
      </c>
      <c r="B119" s="230" t="str">
        <f t="shared" si="4"/>
        <v>L03AA09_nr</v>
      </c>
      <c r="C119" s="224" t="s">
        <v>217</v>
      </c>
      <c r="D119" s="224" t="s">
        <v>216</v>
      </c>
      <c r="E119" s="224" t="s">
        <v>903</v>
      </c>
      <c r="F119" s="224" t="s">
        <v>449</v>
      </c>
      <c r="G119" s="230" t="str">
        <f t="shared" si="3"/>
        <v>normal</v>
      </c>
      <c r="I119" s="230" t="str">
        <f>IF(ISBLANK(VLOOKUP($B119,Médicaments!$D:$I,5,FALSE)),"",VLOOKUP($B119,Médicaments!$D:$I,5,FALSE))</f>
        <v/>
      </c>
      <c r="J119" s="230" t="str">
        <f>IF(ISBLANK(VLOOKUP($B119,Médicaments!$D:$I,6,FALSE)),"",VLOOKUP($B119,Médicaments!$D:$I,6,FALSE))</f>
        <v/>
      </c>
    </row>
    <row r="120" spans="1:10" x14ac:dyDescent="0.25">
      <c r="A120" s="230" t="str">
        <f t="shared" si="5"/>
        <v/>
      </c>
      <c r="B120" s="230" t="str">
        <f t="shared" si="4"/>
        <v>L03AA13_nr</v>
      </c>
      <c r="C120" s="224" t="s">
        <v>219</v>
      </c>
      <c r="D120" s="224" t="s">
        <v>218</v>
      </c>
      <c r="E120" s="224" t="s">
        <v>903</v>
      </c>
      <c r="F120" s="224" t="s">
        <v>449</v>
      </c>
      <c r="G120" s="230" t="str">
        <f t="shared" si="3"/>
        <v>normal</v>
      </c>
      <c r="I120" s="230" t="str">
        <f>IF(ISBLANK(VLOOKUP($B120,Médicaments!$D:$I,5,FALSE)),"",VLOOKUP($B120,Médicaments!$D:$I,5,FALSE))</f>
        <v/>
      </c>
      <c r="J120" s="230" t="str">
        <f>IF(ISBLANK(VLOOKUP($B120,Médicaments!$D:$I,6,FALSE)),"",VLOOKUP($B120,Médicaments!$D:$I,6,FALSE))</f>
        <v/>
      </c>
    </row>
    <row r="121" spans="1:10" x14ac:dyDescent="0.25">
      <c r="A121" s="230" t="str">
        <f t="shared" si="5"/>
        <v/>
      </c>
      <c r="B121" s="230" t="str">
        <f t="shared" si="4"/>
        <v>L03AB03_nr</v>
      </c>
      <c r="C121" s="224" t="s">
        <v>220</v>
      </c>
      <c r="D121" s="224" t="s">
        <v>876</v>
      </c>
      <c r="E121" s="224" t="s">
        <v>903</v>
      </c>
      <c r="F121" s="224" t="s">
        <v>450</v>
      </c>
      <c r="G121" s="230" t="str">
        <f t="shared" si="3"/>
        <v>normal</v>
      </c>
      <c r="I121" s="230" t="str">
        <f>IF(ISBLANK(VLOOKUP($B121,Médicaments!$D:$I,5,FALSE)),"",VLOOKUP($B121,Médicaments!$D:$I,5,FALSE))</f>
        <v/>
      </c>
      <c r="J121" s="230" t="str">
        <f>IF(ISBLANK(VLOOKUP($B121,Médicaments!$D:$I,6,FALSE)),"",VLOOKUP($B121,Médicaments!$D:$I,6,FALSE))</f>
        <v/>
      </c>
    </row>
    <row r="122" spans="1:10" x14ac:dyDescent="0.25">
      <c r="A122" s="230" t="str">
        <f t="shared" si="5"/>
        <v/>
      </c>
      <c r="B122" s="230" t="str">
        <f t="shared" si="4"/>
        <v>L03AB04_nr</v>
      </c>
      <c r="C122" s="224" t="s">
        <v>221</v>
      </c>
      <c r="D122" s="224" t="s">
        <v>877</v>
      </c>
      <c r="E122" s="224" t="s">
        <v>903</v>
      </c>
      <c r="F122" s="224" t="s">
        <v>452</v>
      </c>
      <c r="G122" s="230" t="str">
        <f t="shared" si="3"/>
        <v>normal</v>
      </c>
      <c r="H122" s="224" t="s">
        <v>878</v>
      </c>
      <c r="I122" s="230" t="str">
        <f>IF(ISBLANK(VLOOKUP($B122,Médicaments!$D:$I,5,FALSE)),"",VLOOKUP($B122,Médicaments!$D:$I,5,FALSE))</f>
        <v/>
      </c>
      <c r="J122" s="230" t="str">
        <f>IF(ISBLANK(VLOOKUP($B122,Médicaments!$D:$I,6,FALSE)),"",VLOOKUP($B122,Médicaments!$D:$I,6,FALSE))</f>
        <v/>
      </c>
    </row>
    <row r="123" spans="1:10" x14ac:dyDescent="0.25">
      <c r="A123" s="230" t="str">
        <f t="shared" si="5"/>
        <v/>
      </c>
      <c r="B123" s="230" t="str">
        <f t="shared" si="4"/>
        <v>L03AB05_nr</v>
      </c>
      <c r="C123" s="224" t="s">
        <v>222</v>
      </c>
      <c r="D123" s="224" t="s">
        <v>879</v>
      </c>
      <c r="E123" s="224" t="s">
        <v>903</v>
      </c>
      <c r="F123" s="224" t="s">
        <v>452</v>
      </c>
      <c r="G123" s="230" t="str">
        <f t="shared" si="3"/>
        <v>normal</v>
      </c>
      <c r="H123" s="224" t="s">
        <v>878</v>
      </c>
      <c r="I123" s="230" t="str">
        <f>IF(ISBLANK(VLOOKUP($B123,Médicaments!$D:$I,5,FALSE)),"",VLOOKUP($B123,Médicaments!$D:$I,5,FALSE))</f>
        <v/>
      </c>
      <c r="J123" s="230" t="str">
        <f>IF(ISBLANK(VLOOKUP($B123,Médicaments!$D:$I,6,FALSE)),"",VLOOKUP($B123,Médicaments!$D:$I,6,FALSE))</f>
        <v/>
      </c>
    </row>
    <row r="124" spans="1:10" x14ac:dyDescent="0.25">
      <c r="A124" s="230" t="str">
        <f t="shared" si="5"/>
        <v/>
      </c>
      <c r="B124" s="230" t="str">
        <f t="shared" si="4"/>
        <v>L03AB08_nr</v>
      </c>
      <c r="C124" s="224" t="s">
        <v>223</v>
      </c>
      <c r="D124" s="224" t="s">
        <v>880</v>
      </c>
      <c r="E124" s="224" t="s">
        <v>903</v>
      </c>
      <c r="F124" s="224" t="s">
        <v>452</v>
      </c>
      <c r="G124" s="230" t="str">
        <f t="shared" si="3"/>
        <v>normal</v>
      </c>
      <c r="I124" s="230" t="str">
        <f>IF(ISBLANK(VLOOKUP($B124,Médicaments!$D:$I,5,FALSE)),"",VLOOKUP($B124,Médicaments!$D:$I,5,FALSE))</f>
        <v/>
      </c>
      <c r="J124" s="230" t="str">
        <f>IF(ISBLANK(VLOOKUP($B124,Médicaments!$D:$I,6,FALSE)),"",VLOOKUP($B124,Médicaments!$D:$I,6,FALSE))</f>
        <v/>
      </c>
    </row>
    <row r="125" spans="1:10" x14ac:dyDescent="0.25">
      <c r="A125" s="230" t="str">
        <f t="shared" si="5"/>
        <v/>
      </c>
      <c r="B125" s="230" t="str">
        <f t="shared" si="4"/>
        <v>L03AB10_nr</v>
      </c>
      <c r="C125" s="224" t="s">
        <v>224</v>
      </c>
      <c r="D125" s="224" t="s">
        <v>881</v>
      </c>
      <c r="E125" s="224" t="s">
        <v>903</v>
      </c>
      <c r="F125" s="224" t="s">
        <v>450</v>
      </c>
      <c r="G125" s="230" t="str">
        <f t="shared" si="3"/>
        <v>normal</v>
      </c>
      <c r="H125" s="224" t="s">
        <v>882</v>
      </c>
      <c r="I125" s="230" t="str">
        <f>IF(ISBLANK(VLOOKUP($B125,Médicaments!$D:$I,5,FALSE)),"",VLOOKUP($B125,Médicaments!$D:$I,5,FALSE))</f>
        <v/>
      </c>
      <c r="J125" s="230" t="str">
        <f>IF(ISBLANK(VLOOKUP($B125,Médicaments!$D:$I,6,FALSE)),"",VLOOKUP($B125,Médicaments!$D:$I,6,FALSE))</f>
        <v/>
      </c>
    </row>
    <row r="126" spans="1:10" x14ac:dyDescent="0.25">
      <c r="A126" s="230" t="str">
        <f t="shared" si="5"/>
        <v/>
      </c>
      <c r="B126" s="230" t="str">
        <f t="shared" si="4"/>
        <v>L03AB11_nr</v>
      </c>
      <c r="C126" s="224" t="s">
        <v>225</v>
      </c>
      <c r="D126" s="224" t="s">
        <v>883</v>
      </c>
      <c r="E126" s="224" t="s">
        <v>903</v>
      </c>
      <c r="F126" s="224" t="s">
        <v>450</v>
      </c>
      <c r="G126" s="230" t="str">
        <f t="shared" si="3"/>
        <v>normal</v>
      </c>
      <c r="H126" s="224" t="s">
        <v>882</v>
      </c>
      <c r="I126" s="230" t="str">
        <f>IF(ISBLANK(VLOOKUP($B126,Médicaments!$D:$I,5,FALSE)),"",VLOOKUP($B126,Médicaments!$D:$I,5,FALSE))</f>
        <v/>
      </c>
      <c r="J126" s="230" t="str">
        <f>IF(ISBLANK(VLOOKUP($B126,Médicaments!$D:$I,6,FALSE)),"",VLOOKUP($B126,Médicaments!$D:$I,6,FALSE))</f>
        <v/>
      </c>
    </row>
    <row r="127" spans="1:10" x14ac:dyDescent="0.25">
      <c r="A127" s="230" t="str">
        <f t="shared" si="5"/>
        <v/>
      </c>
      <c r="B127" s="230" t="str">
        <f t="shared" si="4"/>
        <v>L03AC01_nr</v>
      </c>
      <c r="C127" s="224" t="s">
        <v>226</v>
      </c>
      <c r="D127" s="224" t="s">
        <v>884</v>
      </c>
      <c r="E127" s="224" t="s">
        <v>903</v>
      </c>
      <c r="F127" s="224" t="s">
        <v>452</v>
      </c>
      <c r="G127" s="230" t="str">
        <f t="shared" si="3"/>
        <v>normal</v>
      </c>
      <c r="I127" s="230" t="str">
        <f>IF(ISBLANK(VLOOKUP($B127,Médicaments!$D:$I,5,FALSE)),"",VLOOKUP($B127,Médicaments!$D:$I,5,FALSE))</f>
        <v/>
      </c>
      <c r="J127" s="230" t="str">
        <f>IF(ISBLANK(VLOOKUP($B127,Médicaments!$D:$I,6,FALSE)),"",VLOOKUP($B127,Médicaments!$D:$I,6,FALSE))</f>
        <v/>
      </c>
    </row>
    <row r="128" spans="1:10" x14ac:dyDescent="0.25">
      <c r="A128" s="230" t="str">
        <f t="shared" si="5"/>
        <v/>
      </c>
      <c r="B128" s="230" t="str">
        <f t="shared" si="4"/>
        <v>L03AX11_nr</v>
      </c>
      <c r="C128" s="224" t="s">
        <v>435</v>
      </c>
      <c r="D128" s="224" t="s">
        <v>410</v>
      </c>
      <c r="E128" s="224" t="s">
        <v>903</v>
      </c>
      <c r="F128" s="224" t="s">
        <v>449</v>
      </c>
      <c r="G128" s="230" t="str">
        <f t="shared" si="3"/>
        <v>normal</v>
      </c>
      <c r="I128" s="230" t="str">
        <f>IF(ISBLANK(VLOOKUP($B128,Médicaments!$D:$I,5,FALSE)),"",VLOOKUP($B128,Médicaments!$D:$I,5,FALSE))</f>
        <v/>
      </c>
      <c r="J128" s="230" t="str">
        <f>IF(ISBLANK(VLOOKUP($B128,Médicaments!$D:$I,6,FALSE)),"",VLOOKUP($B128,Médicaments!$D:$I,6,FALSE))</f>
        <v/>
      </c>
    </row>
    <row r="129" spans="1:10" x14ac:dyDescent="0.25">
      <c r="A129" s="230" t="str">
        <f t="shared" si="5"/>
        <v/>
      </c>
      <c r="B129" s="230" t="str">
        <f t="shared" si="4"/>
        <v>L03AX15_nr</v>
      </c>
      <c r="C129" s="224" t="s">
        <v>436</v>
      </c>
      <c r="D129" s="224" t="s">
        <v>411</v>
      </c>
      <c r="E129" s="224" t="s">
        <v>903</v>
      </c>
      <c r="F129" s="224" t="s">
        <v>449</v>
      </c>
      <c r="G129" s="230" t="str">
        <f t="shared" si="3"/>
        <v>normal</v>
      </c>
      <c r="I129" s="230" t="str">
        <f>IF(ISBLANK(VLOOKUP($B129,Médicaments!$D:$I,5,FALSE)),"",VLOOKUP($B129,Médicaments!$D:$I,5,FALSE))</f>
        <v/>
      </c>
      <c r="J129" s="230" t="str">
        <f>IF(ISBLANK(VLOOKUP($B129,Médicaments!$D:$I,6,FALSE)),"",VLOOKUP($B129,Médicaments!$D:$I,6,FALSE))</f>
        <v/>
      </c>
    </row>
    <row r="130" spans="1:10" x14ac:dyDescent="0.25">
      <c r="A130" s="230" t="str">
        <f t="shared" si="5"/>
        <v/>
      </c>
      <c r="B130" s="230" t="str">
        <f t="shared" si="4"/>
        <v>L03AX16_nr</v>
      </c>
      <c r="C130" s="224" t="s">
        <v>437</v>
      </c>
      <c r="D130" s="224" t="s">
        <v>412</v>
      </c>
      <c r="E130" s="224" t="s">
        <v>903</v>
      </c>
      <c r="F130" s="224" t="s">
        <v>449</v>
      </c>
      <c r="G130" s="230" t="str">
        <f t="shared" ref="G130:G172" si="6">IF($E130="nr","normal",IF(OR($E130="Plasmatisch",$E130="Rekombinant",$E130="NAB",$E130="NON-NAB",$E130="Liposomal",$E130="Nonliposomal",$E130="Non-peg",$E130="Peg"),"atc_zu",IF(OR($E130="Oral",$E130="Parenteral",$E130="IV",$E130="SC",$E130="Inhal"),"va_preisunterschied","u_diff")))</f>
        <v>normal</v>
      </c>
      <c r="I130" s="230" t="str">
        <f>IF(ISBLANK(VLOOKUP($B130,Médicaments!$D:$I,5,FALSE)),"",VLOOKUP($B130,Médicaments!$D:$I,5,FALSE))</f>
        <v/>
      </c>
      <c r="J130" s="230" t="str">
        <f>IF(ISBLANK(VLOOKUP($B130,Médicaments!$D:$I,6,FALSE)),"",VLOOKUP($B130,Médicaments!$D:$I,6,FALSE))</f>
        <v/>
      </c>
    </row>
    <row r="131" spans="1:10" x14ac:dyDescent="0.25">
      <c r="A131" s="230" t="str">
        <f t="shared" si="5"/>
        <v/>
      </c>
      <c r="B131" s="230" t="str">
        <f t="shared" ref="B131:B172" si="7">IF(ISBLANK($E131),$C131&amp;"_nr",IF(E131="Oral",$C131&amp;"_O",IF(E131="Parenteral",$C131&amp;"_P",$C131&amp;"_"&amp;$E131)))</f>
        <v>L04AA02_nr</v>
      </c>
      <c r="C131" s="224" t="s">
        <v>228</v>
      </c>
      <c r="D131" s="224" t="s">
        <v>227</v>
      </c>
      <c r="E131" s="224" t="s">
        <v>903</v>
      </c>
      <c r="F131" s="224" t="s">
        <v>449</v>
      </c>
      <c r="G131" s="230" t="str">
        <f t="shared" si="6"/>
        <v>normal</v>
      </c>
      <c r="I131" s="230" t="str">
        <f>IF(ISBLANK(VLOOKUP($B131,Médicaments!$D:$I,5,FALSE)),"",VLOOKUP($B131,Médicaments!$D:$I,5,FALSE))</f>
        <v/>
      </c>
      <c r="J131" s="230" t="str">
        <f>IF(ISBLANK(VLOOKUP($B131,Médicaments!$D:$I,6,FALSE)),"",VLOOKUP($B131,Médicaments!$D:$I,6,FALSE))</f>
        <v/>
      </c>
    </row>
    <row r="132" spans="1:10" ht="30" x14ac:dyDescent="0.25">
      <c r="A132" s="230" t="str">
        <f t="shared" ref="A132:A172" si="8">$A$2</f>
        <v/>
      </c>
      <c r="B132" s="230" t="str">
        <f t="shared" si="7"/>
        <v>L04AA03_nr</v>
      </c>
      <c r="C132" s="224" t="s">
        <v>229</v>
      </c>
      <c r="D132" s="224" t="s">
        <v>885</v>
      </c>
      <c r="E132" s="224" t="s">
        <v>903</v>
      </c>
      <c r="F132" s="224" t="s">
        <v>449</v>
      </c>
      <c r="G132" s="230" t="str">
        <f t="shared" si="6"/>
        <v>normal</v>
      </c>
      <c r="I132" s="230" t="str">
        <f>IF(ISBLANK(VLOOKUP($B132,Médicaments!$D:$I,5,FALSE)),"",VLOOKUP($B132,Médicaments!$D:$I,5,FALSE))</f>
        <v/>
      </c>
      <c r="J132" s="230" t="str">
        <f>IF(ISBLANK(VLOOKUP($B132,Médicaments!$D:$I,6,FALSE)),"",VLOOKUP($B132,Médicaments!$D:$I,6,FALSE))</f>
        <v/>
      </c>
    </row>
    <row r="133" spans="1:10" ht="30" x14ac:dyDescent="0.25">
      <c r="A133" s="230" t="str">
        <f t="shared" si="8"/>
        <v/>
      </c>
      <c r="B133" s="230" t="str">
        <f t="shared" si="7"/>
        <v>L04AA04_nr</v>
      </c>
      <c r="C133" s="224" t="s">
        <v>502</v>
      </c>
      <c r="D133" s="224" t="s">
        <v>886</v>
      </c>
      <c r="E133" s="224" t="s">
        <v>903</v>
      </c>
      <c r="F133" s="224" t="s">
        <v>449</v>
      </c>
      <c r="G133" s="230" t="str">
        <f t="shared" si="6"/>
        <v>normal</v>
      </c>
      <c r="I133" s="230" t="str">
        <f>IF(ISBLANK(VLOOKUP($B133,Médicaments!$D:$I,5,FALSE)),"",VLOOKUP($B133,Médicaments!$D:$I,5,FALSE))</f>
        <v/>
      </c>
      <c r="J133" s="230" t="str">
        <f>IF(ISBLANK(VLOOKUP($B133,Médicaments!$D:$I,6,FALSE)),"",VLOOKUP($B133,Médicaments!$D:$I,6,FALSE))</f>
        <v/>
      </c>
    </row>
    <row r="134" spans="1:10" x14ac:dyDescent="0.25">
      <c r="A134" s="230" t="str">
        <f t="shared" si="8"/>
        <v/>
      </c>
      <c r="B134" s="230" t="str">
        <f t="shared" si="7"/>
        <v>L04AA15_nr</v>
      </c>
      <c r="C134" s="224" t="s">
        <v>231</v>
      </c>
      <c r="D134" s="224" t="s">
        <v>230</v>
      </c>
      <c r="E134" s="224" t="s">
        <v>903</v>
      </c>
      <c r="F134" s="224" t="s">
        <v>449</v>
      </c>
      <c r="G134" s="230" t="str">
        <f t="shared" si="6"/>
        <v>normal</v>
      </c>
      <c r="I134" s="230" t="str">
        <f>IF(ISBLANK(VLOOKUP($B134,Médicaments!$D:$I,5,FALSE)),"",VLOOKUP($B134,Médicaments!$D:$I,5,FALSE))</f>
        <v/>
      </c>
      <c r="J134" s="230" t="str">
        <f>IF(ISBLANK(VLOOKUP($B134,Médicaments!$D:$I,6,FALSE)),"",VLOOKUP($B134,Médicaments!$D:$I,6,FALSE))</f>
        <v/>
      </c>
    </row>
    <row r="135" spans="1:10" x14ac:dyDescent="0.25">
      <c r="A135" s="230" t="str">
        <f t="shared" si="8"/>
        <v/>
      </c>
      <c r="B135" s="230" t="str">
        <f t="shared" si="7"/>
        <v>L04AA21_nr</v>
      </c>
      <c r="C135" s="224" t="s">
        <v>233</v>
      </c>
      <c r="D135" s="224" t="s">
        <v>232</v>
      </c>
      <c r="E135" s="224" t="s">
        <v>903</v>
      </c>
      <c r="F135" s="224" t="s">
        <v>449</v>
      </c>
      <c r="G135" s="230" t="str">
        <f t="shared" si="6"/>
        <v>normal</v>
      </c>
      <c r="I135" s="230" t="str">
        <f>IF(ISBLANK(VLOOKUP($B135,Médicaments!$D:$I,5,FALSE)),"",VLOOKUP($B135,Médicaments!$D:$I,5,FALSE))</f>
        <v/>
      </c>
      <c r="J135" s="230" t="str">
        <f>IF(ISBLANK(VLOOKUP($B135,Médicaments!$D:$I,6,FALSE)),"",VLOOKUP($B135,Médicaments!$D:$I,6,FALSE))</f>
        <v/>
      </c>
    </row>
    <row r="136" spans="1:10" x14ac:dyDescent="0.25">
      <c r="A136" s="230" t="str">
        <f t="shared" si="8"/>
        <v/>
      </c>
      <c r="B136" s="230" t="str">
        <f t="shared" si="7"/>
        <v>L04AA23_nr</v>
      </c>
      <c r="C136" s="224" t="s">
        <v>235</v>
      </c>
      <c r="D136" s="224" t="s">
        <v>234</v>
      </c>
      <c r="E136" s="224" t="s">
        <v>903</v>
      </c>
      <c r="F136" s="224" t="s">
        <v>449</v>
      </c>
      <c r="G136" s="230" t="str">
        <f t="shared" si="6"/>
        <v>normal</v>
      </c>
      <c r="I136" s="230" t="str">
        <f>IF(ISBLANK(VLOOKUP($B136,Médicaments!$D:$I,5,FALSE)),"",VLOOKUP($B136,Médicaments!$D:$I,5,FALSE))</f>
        <v/>
      </c>
      <c r="J136" s="230" t="str">
        <f>IF(ISBLANK(VLOOKUP($B136,Médicaments!$D:$I,6,FALSE)),"",VLOOKUP($B136,Médicaments!$D:$I,6,FALSE))</f>
        <v/>
      </c>
    </row>
    <row r="137" spans="1:10" x14ac:dyDescent="0.25">
      <c r="A137" s="230" t="str">
        <f t="shared" si="8"/>
        <v/>
      </c>
      <c r="B137" s="230" t="str">
        <f t="shared" si="7"/>
        <v>L04AA24_nr</v>
      </c>
      <c r="C137" s="224" t="s">
        <v>237</v>
      </c>
      <c r="D137" s="224" t="s">
        <v>236</v>
      </c>
      <c r="E137" s="224" t="s">
        <v>903</v>
      </c>
      <c r="F137" s="224" t="s">
        <v>449</v>
      </c>
      <c r="G137" s="230" t="str">
        <f t="shared" si="6"/>
        <v>normal</v>
      </c>
      <c r="I137" s="230" t="str">
        <f>IF(ISBLANK(VLOOKUP($B137,Médicaments!$D:$I,5,FALSE)),"",VLOOKUP($B137,Médicaments!$D:$I,5,FALSE))</f>
        <v/>
      </c>
      <c r="J137" s="230" t="str">
        <f>IF(ISBLANK(VLOOKUP($B137,Médicaments!$D:$I,6,FALSE)),"",VLOOKUP($B137,Médicaments!$D:$I,6,FALSE))</f>
        <v/>
      </c>
    </row>
    <row r="138" spans="1:10" x14ac:dyDescent="0.25">
      <c r="A138" s="230" t="str">
        <f t="shared" si="8"/>
        <v/>
      </c>
      <c r="B138" s="230" t="str">
        <f t="shared" si="7"/>
        <v>L04AA25_nr</v>
      </c>
      <c r="C138" s="224" t="s">
        <v>239</v>
      </c>
      <c r="D138" s="224" t="s">
        <v>238</v>
      </c>
      <c r="E138" s="224" t="s">
        <v>903</v>
      </c>
      <c r="F138" s="224" t="s">
        <v>449</v>
      </c>
      <c r="G138" s="230" t="str">
        <f t="shared" si="6"/>
        <v>normal</v>
      </c>
      <c r="I138" s="230" t="str">
        <f>IF(ISBLANK(VLOOKUP($B138,Médicaments!$D:$I,5,FALSE)),"",VLOOKUP($B138,Médicaments!$D:$I,5,FALSE))</f>
        <v/>
      </c>
      <c r="J138" s="230" t="str">
        <f>IF(ISBLANK(VLOOKUP($B138,Médicaments!$D:$I,6,FALSE)),"",VLOOKUP($B138,Médicaments!$D:$I,6,FALSE))</f>
        <v/>
      </c>
    </row>
    <row r="139" spans="1:10" x14ac:dyDescent="0.25">
      <c r="A139" s="230" t="str">
        <f t="shared" si="8"/>
        <v/>
      </c>
      <c r="B139" s="230" t="str">
        <f t="shared" si="7"/>
        <v>L04AA26_nr</v>
      </c>
      <c r="C139" s="224" t="s">
        <v>480</v>
      </c>
      <c r="D139" s="224" t="s">
        <v>479</v>
      </c>
      <c r="E139" s="224" t="s">
        <v>903</v>
      </c>
      <c r="F139" s="224" t="s">
        <v>449</v>
      </c>
      <c r="G139" s="230" t="str">
        <f t="shared" si="6"/>
        <v>normal</v>
      </c>
      <c r="I139" s="230" t="str">
        <f>IF(ISBLANK(VLOOKUP($B139,Médicaments!$D:$I,5,FALSE)),"",VLOOKUP($B139,Médicaments!$D:$I,5,FALSE))</f>
        <v/>
      </c>
      <c r="J139" s="230" t="str">
        <f>IF(ISBLANK(VLOOKUP($B139,Médicaments!$D:$I,6,FALSE)),"",VLOOKUP($B139,Médicaments!$D:$I,6,FALSE))</f>
        <v/>
      </c>
    </row>
    <row r="140" spans="1:10" x14ac:dyDescent="0.25">
      <c r="A140" s="230" t="str">
        <f t="shared" si="8"/>
        <v/>
      </c>
      <c r="B140" s="230" t="str">
        <f t="shared" si="7"/>
        <v>L04AB01_nr</v>
      </c>
      <c r="C140" s="224" t="s">
        <v>241</v>
      </c>
      <c r="D140" s="224" t="s">
        <v>240</v>
      </c>
      <c r="E140" s="224" t="s">
        <v>903</v>
      </c>
      <c r="F140" s="224" t="s">
        <v>449</v>
      </c>
      <c r="G140" s="230" t="str">
        <f t="shared" si="6"/>
        <v>normal</v>
      </c>
      <c r="I140" s="230" t="str">
        <f>IF(ISBLANK(VLOOKUP($B140,Médicaments!$D:$I,5,FALSE)),"",VLOOKUP($B140,Médicaments!$D:$I,5,FALSE))</f>
        <v/>
      </c>
      <c r="J140" s="230" t="str">
        <f>IF(ISBLANK(VLOOKUP($B140,Médicaments!$D:$I,6,FALSE)),"",VLOOKUP($B140,Médicaments!$D:$I,6,FALSE))</f>
        <v/>
      </c>
    </row>
    <row r="141" spans="1:10" x14ac:dyDescent="0.25">
      <c r="A141" s="230" t="str">
        <f t="shared" si="8"/>
        <v/>
      </c>
      <c r="B141" s="230" t="str">
        <f t="shared" si="7"/>
        <v>L04AB02_nr</v>
      </c>
      <c r="C141" s="224" t="s">
        <v>243</v>
      </c>
      <c r="D141" s="224" t="s">
        <v>242</v>
      </c>
      <c r="E141" s="224" t="s">
        <v>903</v>
      </c>
      <c r="F141" s="224" t="s">
        <v>449</v>
      </c>
      <c r="G141" s="230" t="str">
        <f t="shared" si="6"/>
        <v>normal</v>
      </c>
      <c r="I141" s="230" t="str">
        <f>IF(ISBLANK(VLOOKUP($B141,Médicaments!$D:$I,5,FALSE)),"",VLOOKUP($B141,Médicaments!$D:$I,5,FALSE))</f>
        <v/>
      </c>
      <c r="J141" s="230" t="str">
        <f>IF(ISBLANK(VLOOKUP($B141,Médicaments!$D:$I,6,FALSE)),"",VLOOKUP($B141,Médicaments!$D:$I,6,FALSE))</f>
        <v/>
      </c>
    </row>
    <row r="142" spans="1:10" x14ac:dyDescent="0.25">
      <c r="A142" s="230" t="str">
        <f t="shared" si="8"/>
        <v/>
      </c>
      <c r="B142" s="230" t="str">
        <f t="shared" si="7"/>
        <v>L04AB04_nr</v>
      </c>
      <c r="C142" s="224" t="s">
        <v>245</v>
      </c>
      <c r="D142" s="224" t="s">
        <v>244</v>
      </c>
      <c r="E142" s="224" t="s">
        <v>903</v>
      </c>
      <c r="F142" s="224" t="s">
        <v>449</v>
      </c>
      <c r="G142" s="230" t="str">
        <f t="shared" si="6"/>
        <v>normal</v>
      </c>
      <c r="I142" s="230" t="str">
        <f>IF(ISBLANK(VLOOKUP($B142,Médicaments!$D:$I,5,FALSE)),"",VLOOKUP($B142,Médicaments!$D:$I,5,FALSE))</f>
        <v/>
      </c>
      <c r="J142" s="230" t="str">
        <f>IF(ISBLANK(VLOOKUP($B142,Médicaments!$D:$I,6,FALSE)),"",VLOOKUP($B142,Médicaments!$D:$I,6,FALSE))</f>
        <v/>
      </c>
    </row>
    <row r="143" spans="1:10" x14ac:dyDescent="0.25">
      <c r="A143" s="230" t="str">
        <f t="shared" si="8"/>
        <v/>
      </c>
      <c r="B143" s="230" t="str">
        <f t="shared" si="7"/>
        <v>L04AB05_nr</v>
      </c>
      <c r="C143" s="224" t="s">
        <v>247</v>
      </c>
      <c r="D143" s="224" t="s">
        <v>246</v>
      </c>
      <c r="E143" s="224" t="s">
        <v>903</v>
      </c>
      <c r="F143" s="224" t="s">
        <v>449</v>
      </c>
      <c r="G143" s="230" t="str">
        <f t="shared" si="6"/>
        <v>normal</v>
      </c>
      <c r="I143" s="230" t="str">
        <f>IF(ISBLANK(VLOOKUP($B143,Médicaments!$D:$I,5,FALSE)),"",VLOOKUP($B143,Médicaments!$D:$I,5,FALSE))</f>
        <v/>
      </c>
      <c r="J143" s="230" t="str">
        <f>IF(ISBLANK(VLOOKUP($B143,Médicaments!$D:$I,6,FALSE)),"",VLOOKUP($B143,Médicaments!$D:$I,6,FALSE))</f>
        <v/>
      </c>
    </row>
    <row r="144" spans="1:10" x14ac:dyDescent="0.25">
      <c r="A144" s="230" t="str">
        <f t="shared" si="8"/>
        <v/>
      </c>
      <c r="B144" s="230" t="str">
        <f t="shared" si="7"/>
        <v>L04AB06_nr</v>
      </c>
      <c r="C144" s="224" t="s">
        <v>249</v>
      </c>
      <c r="D144" s="224" t="s">
        <v>248</v>
      </c>
      <c r="E144" s="224" t="s">
        <v>903</v>
      </c>
      <c r="F144" s="224" t="s">
        <v>449</v>
      </c>
      <c r="G144" s="230" t="str">
        <f t="shared" si="6"/>
        <v>normal</v>
      </c>
      <c r="I144" s="230" t="str">
        <f>IF(ISBLANK(VLOOKUP($B144,Médicaments!$D:$I,5,FALSE)),"",VLOOKUP($B144,Médicaments!$D:$I,5,FALSE))</f>
        <v/>
      </c>
      <c r="J144" s="230" t="str">
        <f>IF(ISBLANK(VLOOKUP($B144,Médicaments!$D:$I,6,FALSE)),"",VLOOKUP($B144,Médicaments!$D:$I,6,FALSE))</f>
        <v/>
      </c>
    </row>
    <row r="145" spans="1:10" x14ac:dyDescent="0.25">
      <c r="A145" s="230" t="str">
        <f t="shared" si="8"/>
        <v/>
      </c>
      <c r="B145" s="230" t="str">
        <f t="shared" si="7"/>
        <v>L04AC01_nr</v>
      </c>
      <c r="C145" s="224" t="s">
        <v>251</v>
      </c>
      <c r="D145" s="224" t="s">
        <v>250</v>
      </c>
      <c r="E145" s="224" t="s">
        <v>903</v>
      </c>
      <c r="F145" s="224" t="s">
        <v>449</v>
      </c>
      <c r="G145" s="230" t="str">
        <f t="shared" si="6"/>
        <v>normal</v>
      </c>
      <c r="I145" s="230" t="str">
        <f>IF(ISBLANK(VLOOKUP($B145,Médicaments!$D:$I,5,FALSE)),"",VLOOKUP($B145,Médicaments!$D:$I,5,FALSE))</f>
        <v/>
      </c>
      <c r="J145" s="230" t="str">
        <f>IF(ISBLANK(VLOOKUP($B145,Médicaments!$D:$I,6,FALSE)),"",VLOOKUP($B145,Médicaments!$D:$I,6,FALSE))</f>
        <v/>
      </c>
    </row>
    <row r="146" spans="1:10" x14ac:dyDescent="0.25">
      <c r="A146" s="230" t="str">
        <f t="shared" si="8"/>
        <v/>
      </c>
      <c r="B146" s="230" t="str">
        <f t="shared" si="7"/>
        <v>L04AC02_nr</v>
      </c>
      <c r="C146" s="224" t="s">
        <v>253</v>
      </c>
      <c r="D146" s="224" t="s">
        <v>252</v>
      </c>
      <c r="E146" s="224" t="s">
        <v>903</v>
      </c>
      <c r="F146" s="224" t="s">
        <v>449</v>
      </c>
      <c r="G146" s="230" t="str">
        <f t="shared" si="6"/>
        <v>normal</v>
      </c>
      <c r="I146" s="230" t="str">
        <f>IF(ISBLANK(VLOOKUP($B146,Médicaments!$D:$I,5,FALSE)),"",VLOOKUP($B146,Médicaments!$D:$I,5,FALSE))</f>
        <v/>
      </c>
      <c r="J146" s="230" t="str">
        <f>IF(ISBLANK(VLOOKUP($B146,Médicaments!$D:$I,6,FALSE)),"",VLOOKUP($B146,Médicaments!$D:$I,6,FALSE))</f>
        <v/>
      </c>
    </row>
    <row r="147" spans="1:10" x14ac:dyDescent="0.25">
      <c r="A147" s="230" t="str">
        <f t="shared" si="8"/>
        <v/>
      </c>
      <c r="B147" s="230" t="str">
        <f t="shared" si="7"/>
        <v>L04AC03_nr</v>
      </c>
      <c r="C147" s="224" t="s">
        <v>255</v>
      </c>
      <c r="D147" s="224" t="s">
        <v>254</v>
      </c>
      <c r="E147" s="224" t="s">
        <v>903</v>
      </c>
      <c r="F147" s="224" t="s">
        <v>449</v>
      </c>
      <c r="G147" s="230" t="str">
        <f t="shared" si="6"/>
        <v>normal</v>
      </c>
      <c r="I147" s="230" t="str">
        <f>IF(ISBLANK(VLOOKUP($B147,Médicaments!$D:$I,5,FALSE)),"",VLOOKUP($B147,Médicaments!$D:$I,5,FALSE))</f>
        <v/>
      </c>
      <c r="J147" s="230" t="str">
        <f>IF(ISBLANK(VLOOKUP($B147,Médicaments!$D:$I,6,FALSE)),"",VLOOKUP($B147,Médicaments!$D:$I,6,FALSE))</f>
        <v/>
      </c>
    </row>
    <row r="148" spans="1:10" x14ac:dyDescent="0.25">
      <c r="A148" s="230" t="str">
        <f t="shared" si="8"/>
        <v/>
      </c>
      <c r="B148" s="230" t="str">
        <f t="shared" si="7"/>
        <v>L04AC05_nr</v>
      </c>
      <c r="C148" s="224" t="s">
        <v>438</v>
      </c>
      <c r="D148" s="224" t="s">
        <v>413</v>
      </c>
      <c r="E148" s="224" t="s">
        <v>903</v>
      </c>
      <c r="F148" s="224" t="s">
        <v>449</v>
      </c>
      <c r="G148" s="230" t="str">
        <f t="shared" si="6"/>
        <v>normal</v>
      </c>
      <c r="I148" s="230" t="str">
        <f>IF(ISBLANK(VLOOKUP($B148,Médicaments!$D:$I,5,FALSE)),"",VLOOKUP($B148,Médicaments!$D:$I,5,FALSE))</f>
        <v/>
      </c>
      <c r="J148" s="230" t="str">
        <f>IF(ISBLANK(VLOOKUP($B148,Médicaments!$D:$I,6,FALSE)),"",VLOOKUP($B148,Médicaments!$D:$I,6,FALSE))</f>
        <v/>
      </c>
    </row>
    <row r="149" spans="1:10" x14ac:dyDescent="0.25">
      <c r="A149" s="230" t="str">
        <f t="shared" si="8"/>
        <v/>
      </c>
      <c r="B149" s="230" t="str">
        <f t="shared" si="7"/>
        <v>L04AC07_nr</v>
      </c>
      <c r="C149" s="224" t="s">
        <v>257</v>
      </c>
      <c r="D149" s="224" t="s">
        <v>256</v>
      </c>
      <c r="E149" s="224" t="s">
        <v>903</v>
      </c>
      <c r="F149" s="224" t="s">
        <v>449</v>
      </c>
      <c r="G149" s="230" t="str">
        <f t="shared" si="6"/>
        <v>normal</v>
      </c>
      <c r="I149" s="230" t="str">
        <f>IF(ISBLANK(VLOOKUP($B149,Médicaments!$D:$I,5,FALSE)),"",VLOOKUP($B149,Médicaments!$D:$I,5,FALSE))</f>
        <v/>
      </c>
      <c r="J149" s="230" t="str">
        <f>IF(ISBLANK(VLOOKUP($B149,Médicaments!$D:$I,6,FALSE)),"",VLOOKUP($B149,Médicaments!$D:$I,6,FALSE))</f>
        <v/>
      </c>
    </row>
    <row r="150" spans="1:10" x14ac:dyDescent="0.25">
      <c r="A150" s="230" t="str">
        <f t="shared" si="8"/>
        <v/>
      </c>
      <c r="B150" s="230" t="str">
        <f t="shared" si="7"/>
        <v>L04AC08_nr</v>
      </c>
      <c r="C150" s="224" t="s">
        <v>439</v>
      </c>
      <c r="D150" s="224" t="s">
        <v>414</v>
      </c>
      <c r="E150" s="224" t="s">
        <v>903</v>
      </c>
      <c r="F150" s="224" t="s">
        <v>449</v>
      </c>
      <c r="G150" s="230" t="str">
        <f t="shared" si="6"/>
        <v>normal</v>
      </c>
      <c r="I150" s="230" t="str">
        <f>IF(ISBLANK(VLOOKUP($B150,Médicaments!$D:$I,5,FALSE)),"",VLOOKUP($B150,Médicaments!$D:$I,5,FALSE))</f>
        <v/>
      </c>
      <c r="J150" s="230" t="str">
        <f>IF(ISBLANK(VLOOKUP($B150,Médicaments!$D:$I,6,FALSE)),"",VLOOKUP($B150,Médicaments!$D:$I,6,FALSE))</f>
        <v/>
      </c>
    </row>
    <row r="151" spans="1:10" x14ac:dyDescent="0.25">
      <c r="A151" s="230" t="str">
        <f t="shared" si="8"/>
        <v/>
      </c>
      <c r="B151" s="230" t="str">
        <f t="shared" si="7"/>
        <v>L04AX04_nr</v>
      </c>
      <c r="C151" s="224" t="s">
        <v>259</v>
      </c>
      <c r="D151" s="224" t="s">
        <v>258</v>
      </c>
      <c r="E151" s="224" t="s">
        <v>903</v>
      </c>
      <c r="F151" s="224" t="s">
        <v>449</v>
      </c>
      <c r="G151" s="230" t="str">
        <f t="shared" si="6"/>
        <v>normal</v>
      </c>
      <c r="I151" s="230" t="str">
        <f>IF(ISBLANK(VLOOKUP($B151,Médicaments!$D:$I,5,FALSE)),"",VLOOKUP($B151,Médicaments!$D:$I,5,FALSE))</f>
        <v/>
      </c>
      <c r="J151" s="230" t="str">
        <f>IF(ISBLANK(VLOOKUP($B151,Médicaments!$D:$I,6,FALSE)),"",VLOOKUP($B151,Médicaments!$D:$I,6,FALSE))</f>
        <v/>
      </c>
    </row>
    <row r="152" spans="1:10" ht="30" x14ac:dyDescent="0.25">
      <c r="A152" s="230" t="str">
        <f t="shared" si="8"/>
        <v/>
      </c>
      <c r="B152" s="230" t="str">
        <f t="shared" si="7"/>
        <v>M03AX01_nr</v>
      </c>
      <c r="C152" s="224" t="s">
        <v>260</v>
      </c>
      <c r="D152" s="224" t="s">
        <v>887</v>
      </c>
      <c r="E152" s="224" t="s">
        <v>903</v>
      </c>
      <c r="F152" s="224" t="s">
        <v>447</v>
      </c>
      <c r="G152" s="230" t="str">
        <f t="shared" si="6"/>
        <v>normal</v>
      </c>
      <c r="H152" s="224" t="s">
        <v>888</v>
      </c>
      <c r="I152" s="230" t="str">
        <f>IF(ISBLANK(VLOOKUP($B152,Médicaments!$D:$I,5,FALSE)),"",VLOOKUP($B152,Médicaments!$D:$I,5,FALSE))</f>
        <v/>
      </c>
      <c r="J152" s="230" t="str">
        <f>IF(ISBLANK(VLOOKUP($B152,Médicaments!$D:$I,6,FALSE)),"",VLOOKUP($B152,Médicaments!$D:$I,6,FALSE))</f>
        <v/>
      </c>
    </row>
    <row r="153" spans="1:10" x14ac:dyDescent="0.25">
      <c r="A153" s="230" t="str">
        <f t="shared" si="8"/>
        <v/>
      </c>
      <c r="B153" s="230" t="str">
        <f t="shared" si="7"/>
        <v>M05BC01_nr</v>
      </c>
      <c r="C153" s="224" t="s">
        <v>261</v>
      </c>
      <c r="D153" s="224" t="s">
        <v>889</v>
      </c>
      <c r="E153" s="224" t="s">
        <v>903</v>
      </c>
      <c r="F153" s="224" t="s">
        <v>449</v>
      </c>
      <c r="G153" s="230" t="str">
        <f t="shared" si="6"/>
        <v>normal</v>
      </c>
      <c r="I153" s="230" t="str">
        <f>IF(ISBLANK(VLOOKUP($B153,Médicaments!$D:$I,5,FALSE)),"",VLOOKUP($B153,Médicaments!$D:$I,5,FALSE))</f>
        <v/>
      </c>
      <c r="J153" s="230" t="str">
        <f>IF(ISBLANK(VLOOKUP($B153,Médicaments!$D:$I,6,FALSE)),"",VLOOKUP($B153,Médicaments!$D:$I,6,FALSE))</f>
        <v/>
      </c>
    </row>
    <row r="154" spans="1:10" x14ac:dyDescent="0.25">
      <c r="A154" s="230" t="str">
        <f t="shared" si="8"/>
        <v/>
      </c>
      <c r="B154" s="230" t="str">
        <f t="shared" si="7"/>
        <v>M05BC02_nr</v>
      </c>
      <c r="C154" s="224" t="s">
        <v>262</v>
      </c>
      <c r="D154" s="224" t="s">
        <v>890</v>
      </c>
      <c r="E154" s="224" t="s">
        <v>903</v>
      </c>
      <c r="F154" s="224" t="s">
        <v>449</v>
      </c>
      <c r="G154" s="230" t="str">
        <f t="shared" si="6"/>
        <v>normal</v>
      </c>
      <c r="I154" s="230" t="str">
        <f>IF(ISBLANK(VLOOKUP($B154,Médicaments!$D:$I,5,FALSE)),"",VLOOKUP($B154,Médicaments!$D:$I,5,FALSE))</f>
        <v/>
      </c>
      <c r="J154" s="230" t="str">
        <f>IF(ISBLANK(VLOOKUP($B154,Médicaments!$D:$I,6,FALSE)),"",VLOOKUP($B154,Médicaments!$D:$I,6,FALSE))</f>
        <v/>
      </c>
    </row>
    <row r="155" spans="1:10" x14ac:dyDescent="0.25">
      <c r="A155" s="230" t="str">
        <f t="shared" si="8"/>
        <v/>
      </c>
      <c r="B155" s="230" t="str">
        <f t="shared" si="7"/>
        <v>M05BX04_nr</v>
      </c>
      <c r="C155" s="224" t="s">
        <v>440</v>
      </c>
      <c r="D155" s="224" t="s">
        <v>415</v>
      </c>
      <c r="E155" s="224" t="s">
        <v>903</v>
      </c>
      <c r="F155" s="224" t="s">
        <v>449</v>
      </c>
      <c r="G155" s="230" t="str">
        <f t="shared" si="6"/>
        <v>normal</v>
      </c>
      <c r="I155" s="230" t="str">
        <f>IF(ISBLANK(VLOOKUP($B155,Médicaments!$D:$I,5,FALSE)),"",VLOOKUP($B155,Médicaments!$D:$I,5,FALSE))</f>
        <v/>
      </c>
      <c r="J155" s="230" t="str">
        <f>IF(ISBLANK(VLOOKUP($B155,Médicaments!$D:$I,6,FALSE)),"",VLOOKUP($B155,Médicaments!$D:$I,6,FALSE))</f>
        <v/>
      </c>
    </row>
    <row r="156" spans="1:10" x14ac:dyDescent="0.25">
      <c r="A156" s="230" t="str">
        <f t="shared" si="8"/>
        <v/>
      </c>
      <c r="B156" s="230" t="str">
        <f t="shared" si="7"/>
        <v>R03DX05_nr</v>
      </c>
      <c r="C156" s="224" t="s">
        <v>264</v>
      </c>
      <c r="D156" s="224" t="s">
        <v>263</v>
      </c>
      <c r="E156" s="224" t="s">
        <v>903</v>
      </c>
      <c r="F156" s="224" t="s">
        <v>449</v>
      </c>
      <c r="G156" s="230" t="str">
        <f t="shared" si="6"/>
        <v>normal</v>
      </c>
      <c r="I156" s="230" t="str">
        <f>IF(ISBLANK(VLOOKUP($B156,Médicaments!$D:$I,5,FALSE)),"",VLOOKUP($B156,Médicaments!$D:$I,5,FALSE))</f>
        <v/>
      </c>
      <c r="J156" s="230" t="str">
        <f>IF(ISBLANK(VLOOKUP($B156,Médicaments!$D:$I,6,FALSE)),"",VLOOKUP($B156,Médicaments!$D:$I,6,FALSE))</f>
        <v/>
      </c>
    </row>
    <row r="157" spans="1:10" x14ac:dyDescent="0.25">
      <c r="A157" s="230" t="str">
        <f t="shared" si="8"/>
        <v/>
      </c>
      <c r="B157" s="230" t="str">
        <f t="shared" si="7"/>
        <v>R07AA02_nr</v>
      </c>
      <c r="C157" s="224" t="s">
        <v>266</v>
      </c>
      <c r="D157" s="224" t="s">
        <v>265</v>
      </c>
      <c r="E157" s="224" t="s">
        <v>903</v>
      </c>
      <c r="F157" s="224" t="s">
        <v>449</v>
      </c>
      <c r="G157" s="230" t="str">
        <f t="shared" si="6"/>
        <v>normal</v>
      </c>
      <c r="I157" s="230" t="str">
        <f>IF(ISBLANK(VLOOKUP($B157,Médicaments!$D:$I,5,FALSE)),"",VLOOKUP($B157,Médicaments!$D:$I,5,FALSE))</f>
        <v/>
      </c>
      <c r="J157" s="230" t="str">
        <f>IF(ISBLANK(VLOOKUP($B157,Médicaments!$D:$I,6,FALSE)),"",VLOOKUP($B157,Médicaments!$D:$I,6,FALSE))</f>
        <v/>
      </c>
    </row>
    <row r="158" spans="1:10" x14ac:dyDescent="0.25">
      <c r="A158" s="230" t="str">
        <f t="shared" si="8"/>
        <v/>
      </c>
      <c r="B158" s="230" t="str">
        <f t="shared" si="7"/>
        <v>S01LA03_nr</v>
      </c>
      <c r="C158" s="224" t="s">
        <v>268</v>
      </c>
      <c r="D158" s="224" t="s">
        <v>267</v>
      </c>
      <c r="E158" s="224" t="s">
        <v>903</v>
      </c>
      <c r="F158" s="224" t="s">
        <v>449</v>
      </c>
      <c r="G158" s="230" t="str">
        <f t="shared" si="6"/>
        <v>normal</v>
      </c>
      <c r="I158" s="230" t="str">
        <f>IF(ISBLANK(VLOOKUP($B158,Médicaments!$D:$I,5,FALSE)),"",VLOOKUP($B158,Médicaments!$D:$I,5,FALSE))</f>
        <v/>
      </c>
      <c r="J158" s="230" t="str">
        <f>IF(ISBLANK(VLOOKUP($B158,Médicaments!$D:$I,6,FALSE)),"",VLOOKUP($B158,Médicaments!$D:$I,6,FALSE))</f>
        <v/>
      </c>
    </row>
    <row r="159" spans="1:10" x14ac:dyDescent="0.25">
      <c r="A159" s="230" t="str">
        <f t="shared" si="8"/>
        <v/>
      </c>
      <c r="B159" s="230" t="str">
        <f t="shared" si="7"/>
        <v>S01LA04_nr</v>
      </c>
      <c r="C159" s="224" t="s">
        <v>270</v>
      </c>
      <c r="D159" s="224" t="s">
        <v>269</v>
      </c>
      <c r="E159" s="224" t="s">
        <v>903</v>
      </c>
      <c r="F159" s="224" t="s">
        <v>449</v>
      </c>
      <c r="G159" s="230" t="str">
        <f t="shared" si="6"/>
        <v>normal</v>
      </c>
      <c r="I159" s="230" t="str">
        <f>IF(ISBLANK(VLOOKUP($B159,Médicaments!$D:$I,5,FALSE)),"",VLOOKUP($B159,Médicaments!$D:$I,5,FALSE))</f>
        <v/>
      </c>
      <c r="J159" s="230" t="str">
        <f>IF(ISBLANK(VLOOKUP($B159,Médicaments!$D:$I,6,FALSE)),"",VLOOKUP($B159,Médicaments!$D:$I,6,FALSE))</f>
        <v/>
      </c>
    </row>
    <row r="160" spans="1:10" x14ac:dyDescent="0.25">
      <c r="A160" s="230" t="str">
        <f t="shared" si="8"/>
        <v/>
      </c>
      <c r="B160" s="230" t="str">
        <f t="shared" si="7"/>
        <v>V03AF02_nr</v>
      </c>
      <c r="C160" s="224" t="s">
        <v>272</v>
      </c>
      <c r="D160" s="224" t="s">
        <v>271</v>
      </c>
      <c r="E160" s="224" t="s">
        <v>903</v>
      </c>
      <c r="F160" s="224" t="s">
        <v>449</v>
      </c>
      <c r="G160" s="230" t="str">
        <f t="shared" si="6"/>
        <v>normal</v>
      </c>
      <c r="I160" s="230" t="str">
        <f>IF(ISBLANK(VLOOKUP($B160,Médicaments!$D:$I,5,FALSE)),"",VLOOKUP($B160,Médicaments!$D:$I,5,FALSE))</f>
        <v/>
      </c>
      <c r="J160" s="230" t="str">
        <f>IF(ISBLANK(VLOOKUP($B160,Médicaments!$D:$I,6,FALSE)),"",VLOOKUP($B160,Médicaments!$D:$I,6,FALSE))</f>
        <v/>
      </c>
    </row>
    <row r="161" spans="1:10" x14ac:dyDescent="0.25">
      <c r="A161" s="230" t="str">
        <f t="shared" si="8"/>
        <v/>
      </c>
      <c r="B161" s="230" t="str">
        <f t="shared" si="7"/>
        <v>V03AF07_nr</v>
      </c>
      <c r="C161" s="224" t="s">
        <v>274</v>
      </c>
      <c r="D161" s="224" t="s">
        <v>273</v>
      </c>
      <c r="E161" s="224" t="s">
        <v>903</v>
      </c>
      <c r="F161" s="224" t="s">
        <v>449</v>
      </c>
      <c r="G161" s="230" t="str">
        <f t="shared" si="6"/>
        <v>normal</v>
      </c>
      <c r="I161" s="230" t="str">
        <f>IF(ISBLANK(VLOOKUP($B161,Médicaments!$D:$I,5,FALSE)),"",VLOOKUP($B161,Médicaments!$D:$I,5,FALSE))</f>
        <v/>
      </c>
      <c r="J161" s="230" t="str">
        <f>IF(ISBLANK(VLOOKUP($B161,Médicaments!$D:$I,6,FALSE)),"",VLOOKUP($B161,Médicaments!$D:$I,6,FALSE))</f>
        <v/>
      </c>
    </row>
    <row r="162" spans="1:10" x14ac:dyDescent="0.25">
      <c r="A162" s="230" t="str">
        <f t="shared" si="8"/>
        <v/>
      </c>
      <c r="B162" s="230" t="str">
        <f t="shared" si="7"/>
        <v>V03AF08_nr</v>
      </c>
      <c r="C162" s="224" t="s">
        <v>275</v>
      </c>
      <c r="D162" s="224" t="s">
        <v>891</v>
      </c>
      <c r="E162" s="224" t="s">
        <v>903</v>
      </c>
      <c r="F162" s="224" t="s">
        <v>449</v>
      </c>
      <c r="G162" s="230" t="str">
        <f t="shared" si="6"/>
        <v>normal</v>
      </c>
      <c r="I162" s="230" t="str">
        <f>IF(ISBLANK(VLOOKUP($B162,Médicaments!$D:$I,5,FALSE)),"",VLOOKUP($B162,Médicaments!$D:$I,5,FALSE))</f>
        <v/>
      </c>
      <c r="J162" s="230" t="str">
        <f>IF(ISBLANK(VLOOKUP($B162,Médicaments!$D:$I,6,FALSE)),"",VLOOKUP($B162,Médicaments!$D:$I,6,FALSE))</f>
        <v/>
      </c>
    </row>
    <row r="163" spans="1:10" x14ac:dyDescent="0.25">
      <c r="A163" s="230" t="str">
        <f t="shared" si="8"/>
        <v/>
      </c>
      <c r="B163" s="230" t="str">
        <f t="shared" si="7"/>
        <v>V04CJ01 _nr</v>
      </c>
      <c r="C163" s="224" t="s">
        <v>503</v>
      </c>
      <c r="D163" s="224" t="s">
        <v>416</v>
      </c>
      <c r="E163" s="224" t="s">
        <v>903</v>
      </c>
      <c r="F163" s="224" t="s">
        <v>449</v>
      </c>
      <c r="G163" s="230" t="str">
        <f t="shared" si="6"/>
        <v>normal</v>
      </c>
      <c r="I163" s="230" t="str">
        <f>IF(ISBLANK(VLOOKUP($B163,Médicaments!$D:$I,5,FALSE)),"",VLOOKUP($B163,Médicaments!$D:$I,5,FALSE))</f>
        <v/>
      </c>
      <c r="J163" s="230" t="str">
        <f>IF(ISBLANK(VLOOKUP($B163,Médicaments!$D:$I,6,FALSE)),"",VLOOKUP($B163,Médicaments!$D:$I,6,FALSE))</f>
        <v/>
      </c>
    </row>
    <row r="164" spans="1:10" ht="30" x14ac:dyDescent="0.25">
      <c r="A164" s="230" t="str">
        <f t="shared" si="8"/>
        <v/>
      </c>
      <c r="B164" s="230" t="str">
        <f t="shared" si="7"/>
        <v>V04CX_nr</v>
      </c>
      <c r="C164" s="224" t="s">
        <v>277</v>
      </c>
      <c r="D164" s="224" t="s">
        <v>276</v>
      </c>
      <c r="E164" s="224" t="s">
        <v>903</v>
      </c>
      <c r="F164" s="224" t="s">
        <v>449</v>
      </c>
      <c r="G164" s="230" t="str">
        <f t="shared" si="6"/>
        <v>normal</v>
      </c>
      <c r="H164" s="224" t="s">
        <v>892</v>
      </c>
      <c r="I164" s="230" t="str">
        <f>IF(ISBLANK(VLOOKUP($B164,Médicaments!$D:$I,5,FALSE)),"",VLOOKUP($B164,Médicaments!$D:$I,5,FALSE))</f>
        <v/>
      </c>
      <c r="J164" s="230" t="str">
        <f>IF(ISBLANK(VLOOKUP($B164,Médicaments!$D:$I,6,FALSE)),"",VLOOKUP($B164,Médicaments!$D:$I,6,FALSE))</f>
        <v/>
      </c>
    </row>
    <row r="165" spans="1:10" x14ac:dyDescent="0.25">
      <c r="A165" s="230" t="str">
        <f t="shared" si="8"/>
        <v/>
      </c>
      <c r="B165" s="230" t="str">
        <f t="shared" si="7"/>
        <v>V09FX03_nr</v>
      </c>
      <c r="C165" s="224" t="s">
        <v>441</v>
      </c>
      <c r="D165" s="224" t="s">
        <v>893</v>
      </c>
      <c r="E165" s="224" t="s">
        <v>903</v>
      </c>
      <c r="F165" s="224" t="s">
        <v>453</v>
      </c>
      <c r="G165" s="230" t="str">
        <f t="shared" si="6"/>
        <v>normal</v>
      </c>
      <c r="I165" s="230" t="str">
        <f>IF(ISBLANK(VLOOKUP($B165,Médicaments!$D:$I,5,FALSE)),"",VLOOKUP($B165,Médicaments!$D:$I,5,FALSE))</f>
        <v/>
      </c>
      <c r="J165" s="230" t="str">
        <f>IF(ISBLANK(VLOOKUP($B165,Médicaments!$D:$I,6,FALSE)),"",VLOOKUP($B165,Médicaments!$D:$I,6,FALSE))</f>
        <v/>
      </c>
    </row>
    <row r="166" spans="1:10" x14ac:dyDescent="0.25">
      <c r="A166" s="230" t="str">
        <f t="shared" si="8"/>
        <v/>
      </c>
      <c r="B166" s="230" t="str">
        <f t="shared" si="7"/>
        <v>V09IX02_nr</v>
      </c>
      <c r="C166" s="224" t="s">
        <v>278</v>
      </c>
      <c r="D166" s="224" t="s">
        <v>894</v>
      </c>
      <c r="E166" s="224" t="s">
        <v>903</v>
      </c>
      <c r="F166" s="224" t="s">
        <v>453</v>
      </c>
      <c r="G166" s="230" t="str">
        <f t="shared" si="6"/>
        <v>normal</v>
      </c>
      <c r="I166" s="230" t="str">
        <f>IF(ISBLANK(VLOOKUP($B166,Médicaments!$D:$I,5,FALSE)),"",VLOOKUP($B166,Médicaments!$D:$I,5,FALSE))</f>
        <v/>
      </c>
      <c r="J166" s="230" t="str">
        <f>IF(ISBLANK(VLOOKUP($B166,Médicaments!$D:$I,6,FALSE)),"",VLOOKUP($B166,Médicaments!$D:$I,6,FALSE))</f>
        <v/>
      </c>
    </row>
    <row r="167" spans="1:10" x14ac:dyDescent="0.25">
      <c r="A167" s="230" t="str">
        <f t="shared" si="8"/>
        <v/>
      </c>
      <c r="B167" s="230" t="str">
        <f t="shared" si="7"/>
        <v>V10AA01_nr</v>
      </c>
      <c r="C167" s="224" t="s">
        <v>442</v>
      </c>
      <c r="D167" s="224" t="s">
        <v>895</v>
      </c>
      <c r="E167" s="224" t="s">
        <v>903</v>
      </c>
      <c r="F167" s="224" t="s">
        <v>453</v>
      </c>
      <c r="G167" s="230" t="str">
        <f t="shared" si="6"/>
        <v>normal</v>
      </c>
      <c r="I167" s="230" t="str">
        <f>IF(ISBLANK(VLOOKUP($B167,Médicaments!$D:$I,5,FALSE)),"",VLOOKUP($B167,Médicaments!$D:$I,5,FALSE))</f>
        <v/>
      </c>
      <c r="J167" s="230" t="str">
        <f>IF(ISBLANK(VLOOKUP($B167,Médicaments!$D:$I,6,FALSE)),"",VLOOKUP($B167,Médicaments!$D:$I,6,FALSE))</f>
        <v/>
      </c>
    </row>
    <row r="168" spans="1:10" x14ac:dyDescent="0.25">
      <c r="A168" s="230" t="str">
        <f t="shared" si="8"/>
        <v/>
      </c>
      <c r="B168" s="230" t="str">
        <f t="shared" si="7"/>
        <v>V10BX01_nr</v>
      </c>
      <c r="C168" s="224" t="s">
        <v>443</v>
      </c>
      <c r="D168" s="224" t="s">
        <v>896</v>
      </c>
      <c r="E168" s="224" t="s">
        <v>903</v>
      </c>
      <c r="F168" s="224" t="s">
        <v>453</v>
      </c>
      <c r="G168" s="230" t="str">
        <f t="shared" si="6"/>
        <v>normal</v>
      </c>
      <c r="I168" s="230" t="str">
        <f>IF(ISBLANK(VLOOKUP($B168,Médicaments!$D:$I,5,FALSE)),"",VLOOKUP($B168,Médicaments!$D:$I,5,FALSE))</f>
        <v/>
      </c>
      <c r="J168" s="230" t="str">
        <f>IF(ISBLANK(VLOOKUP($B168,Médicaments!$D:$I,6,FALSE)),"",VLOOKUP($B168,Médicaments!$D:$I,6,FALSE))</f>
        <v/>
      </c>
    </row>
    <row r="169" spans="1:10" ht="30" x14ac:dyDescent="0.25">
      <c r="A169" s="230" t="str">
        <f t="shared" si="8"/>
        <v/>
      </c>
      <c r="B169" s="230" t="str">
        <f t="shared" si="7"/>
        <v>V10BX02_nr</v>
      </c>
      <c r="C169" s="224" t="s">
        <v>444</v>
      </c>
      <c r="D169" s="224" t="s">
        <v>897</v>
      </c>
      <c r="E169" s="224" t="s">
        <v>903</v>
      </c>
      <c r="F169" s="224" t="s">
        <v>457</v>
      </c>
      <c r="G169" s="230" t="str">
        <f t="shared" si="6"/>
        <v>normal</v>
      </c>
      <c r="I169" s="230" t="str">
        <f>IF(ISBLANK(VLOOKUP($B169,Médicaments!$D:$I,5,FALSE)),"",VLOOKUP($B169,Médicaments!$D:$I,5,FALSE))</f>
        <v/>
      </c>
      <c r="J169" s="230" t="str">
        <f>IF(ISBLANK(VLOOKUP($B169,Médicaments!$D:$I,6,FALSE)),"",VLOOKUP($B169,Médicaments!$D:$I,6,FALSE))</f>
        <v/>
      </c>
    </row>
    <row r="170" spans="1:10" x14ac:dyDescent="0.25">
      <c r="A170" s="230" t="str">
        <f t="shared" si="8"/>
        <v/>
      </c>
      <c r="B170" s="230" t="str">
        <f t="shared" si="7"/>
        <v>V10BX03_nr</v>
      </c>
      <c r="C170" s="224" t="s">
        <v>445</v>
      </c>
      <c r="D170" s="224" t="s">
        <v>898</v>
      </c>
      <c r="E170" s="224" t="s">
        <v>903</v>
      </c>
      <c r="F170" s="224" t="s">
        <v>453</v>
      </c>
      <c r="G170" s="230" t="str">
        <f t="shared" si="6"/>
        <v>normal</v>
      </c>
      <c r="I170" s="230" t="str">
        <f>IF(ISBLANK(VLOOKUP($B170,Médicaments!$D:$I,5,FALSE)),"",VLOOKUP($B170,Médicaments!$D:$I,5,FALSE))</f>
        <v/>
      </c>
      <c r="J170" s="230" t="str">
        <f>IF(ISBLANK(VLOOKUP($B170,Médicaments!$D:$I,6,FALSE)),"",VLOOKUP($B170,Médicaments!$D:$I,6,FALSE))</f>
        <v/>
      </c>
    </row>
    <row r="171" spans="1:10" x14ac:dyDescent="0.25">
      <c r="A171" s="230" t="str">
        <f t="shared" si="8"/>
        <v/>
      </c>
      <c r="B171" s="230" t="str">
        <f t="shared" si="7"/>
        <v>V10XA01_nr</v>
      </c>
      <c r="C171" s="224" t="s">
        <v>446</v>
      </c>
      <c r="D171" s="224" t="s">
        <v>899</v>
      </c>
      <c r="E171" s="224" t="s">
        <v>903</v>
      </c>
      <c r="F171" s="224" t="s">
        <v>453</v>
      </c>
      <c r="G171" s="230" t="str">
        <f t="shared" si="6"/>
        <v>normal</v>
      </c>
      <c r="I171" s="230" t="str">
        <f>IF(ISBLANK(VLOOKUP($B171,Médicaments!$D:$I,5,FALSE)),"",VLOOKUP($B171,Médicaments!$D:$I,5,FALSE))</f>
        <v/>
      </c>
      <c r="J171" s="230" t="str">
        <f>IF(ISBLANK(VLOOKUP($B171,Médicaments!$D:$I,6,FALSE)),"",VLOOKUP($B171,Médicaments!$D:$I,6,FALSE))</f>
        <v/>
      </c>
    </row>
    <row r="172" spans="1:10" x14ac:dyDescent="0.25">
      <c r="A172" s="230" t="str">
        <f t="shared" si="8"/>
        <v/>
      </c>
      <c r="B172" s="230" t="str">
        <f t="shared" si="7"/>
        <v>V10XX02_nr</v>
      </c>
      <c r="C172" s="224" t="s">
        <v>279</v>
      </c>
      <c r="D172" s="224" t="s">
        <v>900</v>
      </c>
      <c r="E172" s="224" t="s">
        <v>903</v>
      </c>
      <c r="F172" s="224" t="s">
        <v>453</v>
      </c>
      <c r="G172" s="230" t="str">
        <f t="shared" si="6"/>
        <v>normal</v>
      </c>
      <c r="I172" s="230" t="str">
        <f>IF(ISBLANK(VLOOKUP($B172,Médicaments!$D:$I,5,FALSE)),"",VLOOKUP($B172,Médicaments!$D:$I,5,FALSE))</f>
        <v/>
      </c>
      <c r="J172" s="230" t="str">
        <f>IF(ISBLANK(VLOOKUP($B172,Médicaments!$D:$I,6,FALSE)),"",VLOOKUP($B172,Médicaments!$D:$I,6,FALSE))</f>
        <v/>
      </c>
    </row>
    <row r="173" spans="1:10" x14ac:dyDescent="0.25">
      <c r="J173" s="224"/>
    </row>
  </sheetData>
  <autoFilter ref="A1:J17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T163"/>
  <sheetViews>
    <sheetView workbookViewId="0">
      <pane ySplit="8" topLeftCell="A9" activePane="bottomLeft" state="frozen"/>
      <selection pane="bottomLeft" activeCell="D29" sqref="D29:E38"/>
    </sheetView>
  </sheetViews>
  <sheetFormatPr defaultColWidth="0" defaultRowHeight="12.75" zeroHeight="1" x14ac:dyDescent="0.25"/>
  <cols>
    <col min="1" max="1" width="2.140625" style="126" customWidth="1"/>
    <col min="2" max="2" width="4.28515625" style="156" customWidth="1"/>
    <col min="3" max="3" width="15.85546875" style="126" customWidth="1"/>
    <col min="4" max="4" width="36.85546875" style="157" customWidth="1"/>
    <col min="5" max="5" width="25.28515625" style="157" customWidth="1"/>
    <col min="6" max="6" width="31" style="157" customWidth="1"/>
    <col min="7" max="7" width="43.42578125" style="126" customWidth="1"/>
    <col min="8" max="8" width="2.140625" style="126" customWidth="1"/>
    <col min="9" max="20" width="0" style="126" hidden="1" customWidth="1"/>
    <col min="21" max="16384" width="11.42578125" style="126" hidden="1"/>
  </cols>
  <sheetData>
    <row r="1" spans="2:7" ht="36" customHeight="1" x14ac:dyDescent="0.25">
      <c r="B1" s="276" t="s">
        <v>781</v>
      </c>
      <c r="C1" s="276"/>
      <c r="D1" s="276"/>
      <c r="E1" s="276"/>
      <c r="F1" s="276"/>
      <c r="G1" s="125"/>
    </row>
    <row r="2" spans="2:7" s="128" customFormat="1" x14ac:dyDescent="0.25">
      <c r="B2" s="127"/>
      <c r="C2" s="127"/>
      <c r="D2" s="127"/>
      <c r="E2" s="127"/>
      <c r="F2" s="127"/>
      <c r="G2" s="127"/>
    </row>
    <row r="3" spans="2:7" s="128" customFormat="1" ht="36" customHeight="1" x14ac:dyDescent="0.25">
      <c r="B3" s="129"/>
      <c r="C3" s="99" t="s">
        <v>779</v>
      </c>
      <c r="D3" s="100" t="str">
        <f>IF(AND(Bienvenue!C13&lt;&gt;"Champ 'Nom de l'établissement' pour nouveaux hôpitaux",Bienvenue!C11="Nom de l'établissement"),Bienvenue!C13,IF(AND(Bienvenue!C13="Champ 'Nom de l'établissement' pour nouveaux hôpitaux",Bienvenue!C11&lt;&gt;"Nom de l'établissement"),Bienvenue!C11,IF(AND(Bienvenue!C13&lt;&gt;"Champ 'Nom de l'établissement' pour nouveaux hôpitaux",Bienvenue!C11&lt;&gt;"Nom de l'établissement"),Bienvenue!C11,IF(AND(Bienvenue!C13="Champ 'Nom de l'établissement' pour nouveaux hôpitaux",Bienvenue!C11="Nom de l'établissement"),"Veuillez saisir le nom de l'établissement dans la feuille 'Bienvenue' !",Bienvenue!C11))))</f>
        <v>Veuillez saisir le nom de l'établissement dans la feuille 'Bienvenue' !</v>
      </c>
      <c r="E3" s="99" t="s">
        <v>778</v>
      </c>
      <c r="F3" s="100" t="str">
        <f>IF(ISBLANK(Bienvenue!C15),"Veuillez saisir le numéro REE dans la feuille 'Bienvenue !'",Bienvenue!C15)</f>
        <v>Veuillez saisir le numéro REE dans la feuille 'Bienvenue !'</v>
      </c>
      <c r="G3" s="127"/>
    </row>
    <row r="4" spans="2:7" s="128" customFormat="1" x14ac:dyDescent="0.25">
      <c r="B4" s="127"/>
      <c r="C4" s="127"/>
      <c r="D4" s="127"/>
      <c r="E4" s="127"/>
      <c r="F4" s="127"/>
      <c r="G4" s="127"/>
    </row>
    <row r="5" spans="2:7" s="128" customFormat="1" x14ac:dyDescent="0.25">
      <c r="B5" s="127"/>
      <c r="C5" s="127"/>
      <c r="D5" s="127"/>
      <c r="E5" s="127"/>
      <c r="F5" s="127"/>
      <c r="G5" s="127"/>
    </row>
    <row r="6" spans="2:7" s="128" customFormat="1" ht="33" customHeight="1" x14ac:dyDescent="0.25">
      <c r="B6" s="280" t="s">
        <v>780</v>
      </c>
      <c r="C6" s="280"/>
      <c r="D6" s="280"/>
      <c r="E6" s="280"/>
      <c r="F6" s="280"/>
      <c r="G6" s="280"/>
    </row>
    <row r="7" spans="2:7" s="128" customFormat="1" x14ac:dyDescent="0.25">
      <c r="B7" s="127"/>
      <c r="C7" s="127"/>
      <c r="D7" s="127"/>
      <c r="E7" s="127"/>
      <c r="F7" s="127"/>
      <c r="G7" s="127"/>
    </row>
    <row r="8" spans="2:7" ht="47.25" x14ac:dyDescent="0.25">
      <c r="B8" s="130"/>
      <c r="C8" s="130" t="s">
        <v>504</v>
      </c>
      <c r="D8" s="281" t="s">
        <v>307</v>
      </c>
      <c r="E8" s="281" t="s">
        <v>305</v>
      </c>
      <c r="F8" s="131" t="s">
        <v>784</v>
      </c>
      <c r="G8" s="130" t="s">
        <v>105</v>
      </c>
    </row>
    <row r="9" spans="2:7" ht="12.75" customHeight="1" x14ac:dyDescent="0.2">
      <c r="B9" s="258">
        <v>1</v>
      </c>
      <c r="C9" s="132" t="s">
        <v>313</v>
      </c>
      <c r="D9" s="282" t="s">
        <v>110</v>
      </c>
      <c r="E9" s="285" t="s">
        <v>643</v>
      </c>
      <c r="F9" s="237"/>
      <c r="G9" s="253"/>
    </row>
    <row r="10" spans="2:7" x14ac:dyDescent="0.2">
      <c r="B10" s="258"/>
      <c r="C10" s="133" t="s">
        <v>314</v>
      </c>
      <c r="D10" s="283"/>
      <c r="E10" s="286"/>
      <c r="F10" s="238"/>
      <c r="G10" s="253"/>
    </row>
    <row r="11" spans="2:7" x14ac:dyDescent="0.2">
      <c r="B11" s="258"/>
      <c r="C11" s="133" t="s">
        <v>315</v>
      </c>
      <c r="D11" s="283"/>
      <c r="E11" s="286"/>
      <c r="F11" s="238"/>
      <c r="G11" s="253"/>
    </row>
    <row r="12" spans="2:7" x14ac:dyDescent="0.2">
      <c r="B12" s="258"/>
      <c r="C12" s="133" t="s">
        <v>316</v>
      </c>
      <c r="D12" s="283"/>
      <c r="E12" s="286"/>
      <c r="F12" s="238"/>
      <c r="G12" s="253"/>
    </row>
    <row r="13" spans="2:7" x14ac:dyDescent="0.2">
      <c r="B13" s="258"/>
      <c r="C13" s="133" t="s">
        <v>317</v>
      </c>
      <c r="D13" s="283"/>
      <c r="E13" s="286"/>
      <c r="F13" s="238"/>
      <c r="G13" s="253"/>
    </row>
    <row r="14" spans="2:7" x14ac:dyDescent="0.2">
      <c r="B14" s="258"/>
      <c r="C14" s="133" t="s">
        <v>318</v>
      </c>
      <c r="D14" s="283"/>
      <c r="E14" s="286"/>
      <c r="F14" s="238"/>
      <c r="G14" s="253"/>
    </row>
    <row r="15" spans="2:7" x14ac:dyDescent="0.2">
      <c r="B15" s="258"/>
      <c r="C15" s="133" t="s">
        <v>319</v>
      </c>
      <c r="D15" s="283"/>
      <c r="E15" s="286"/>
      <c r="F15" s="238"/>
      <c r="G15" s="253"/>
    </row>
    <row r="16" spans="2:7" x14ac:dyDescent="0.2">
      <c r="B16" s="258"/>
      <c r="C16" s="133" t="s">
        <v>320</v>
      </c>
      <c r="D16" s="283"/>
      <c r="E16" s="286"/>
      <c r="F16" s="238"/>
      <c r="G16" s="253"/>
    </row>
    <row r="17" spans="2:7" x14ac:dyDescent="0.2">
      <c r="B17" s="258"/>
      <c r="C17" s="133" t="s">
        <v>321</v>
      </c>
      <c r="D17" s="283"/>
      <c r="E17" s="286"/>
      <c r="F17" s="238"/>
      <c r="G17" s="253"/>
    </row>
    <row r="18" spans="2:7" x14ac:dyDescent="0.2">
      <c r="B18" s="258"/>
      <c r="C18" s="133" t="s">
        <v>322</v>
      </c>
      <c r="D18" s="283"/>
      <c r="E18" s="287"/>
      <c r="F18" s="239"/>
      <c r="G18" s="253"/>
    </row>
    <row r="19" spans="2:7" ht="12.75" customHeight="1" x14ac:dyDescent="0.2">
      <c r="B19" s="258"/>
      <c r="C19" s="133" t="s">
        <v>323</v>
      </c>
      <c r="D19" s="283"/>
      <c r="E19" s="277" t="s">
        <v>610</v>
      </c>
      <c r="F19" s="238"/>
      <c r="G19" s="253"/>
    </row>
    <row r="20" spans="2:7" x14ac:dyDescent="0.2">
      <c r="B20" s="258"/>
      <c r="C20" s="133" t="s">
        <v>324</v>
      </c>
      <c r="D20" s="283"/>
      <c r="E20" s="278"/>
      <c r="F20" s="238"/>
      <c r="G20" s="253"/>
    </row>
    <row r="21" spans="2:7" x14ac:dyDescent="0.2">
      <c r="B21" s="258"/>
      <c r="C21" s="133" t="s">
        <v>325</v>
      </c>
      <c r="D21" s="283"/>
      <c r="E21" s="278"/>
      <c r="F21" s="238"/>
      <c r="G21" s="253"/>
    </row>
    <row r="22" spans="2:7" x14ac:dyDescent="0.2">
      <c r="B22" s="258"/>
      <c r="C22" s="133" t="s">
        <v>326</v>
      </c>
      <c r="D22" s="283"/>
      <c r="E22" s="278"/>
      <c r="F22" s="238"/>
      <c r="G22" s="253"/>
    </row>
    <row r="23" spans="2:7" x14ac:dyDescent="0.2">
      <c r="B23" s="258"/>
      <c r="C23" s="133" t="s">
        <v>327</v>
      </c>
      <c r="D23" s="283"/>
      <c r="E23" s="278"/>
      <c r="F23" s="238"/>
      <c r="G23" s="253"/>
    </row>
    <row r="24" spans="2:7" x14ac:dyDescent="0.2">
      <c r="B24" s="258"/>
      <c r="C24" s="133" t="s">
        <v>328</v>
      </c>
      <c r="D24" s="283"/>
      <c r="E24" s="278"/>
      <c r="F24" s="238"/>
      <c r="G24" s="253"/>
    </row>
    <row r="25" spans="2:7" x14ac:dyDescent="0.2">
      <c r="B25" s="258"/>
      <c r="C25" s="133" t="s">
        <v>329</v>
      </c>
      <c r="D25" s="283"/>
      <c r="E25" s="278"/>
      <c r="F25" s="238"/>
      <c r="G25" s="253"/>
    </row>
    <row r="26" spans="2:7" x14ac:dyDescent="0.2">
      <c r="B26" s="258"/>
      <c r="C26" s="133" t="s">
        <v>330</v>
      </c>
      <c r="D26" s="283"/>
      <c r="E26" s="278"/>
      <c r="F26" s="238"/>
      <c r="G26" s="253"/>
    </row>
    <row r="27" spans="2:7" x14ac:dyDescent="0.2">
      <c r="B27" s="258"/>
      <c r="C27" s="133" t="s">
        <v>331</v>
      </c>
      <c r="D27" s="283"/>
      <c r="E27" s="278"/>
      <c r="F27" s="238"/>
      <c r="G27" s="253"/>
    </row>
    <row r="28" spans="2:7" x14ac:dyDescent="0.2">
      <c r="B28" s="258"/>
      <c r="C28" s="134" t="s">
        <v>332</v>
      </c>
      <c r="D28" s="284"/>
      <c r="E28" s="279"/>
      <c r="F28" s="239"/>
      <c r="G28" s="253"/>
    </row>
    <row r="29" spans="2:7" x14ac:dyDescent="0.25">
      <c r="B29" s="243">
        <v>2</v>
      </c>
      <c r="C29" s="135" t="s">
        <v>333</v>
      </c>
      <c r="D29" s="260" t="s">
        <v>378</v>
      </c>
      <c r="E29" s="260"/>
      <c r="F29" s="252"/>
      <c r="G29" s="253"/>
    </row>
    <row r="30" spans="2:7" x14ac:dyDescent="0.25">
      <c r="B30" s="244"/>
      <c r="C30" s="136" t="s">
        <v>334</v>
      </c>
      <c r="D30" s="260"/>
      <c r="E30" s="260"/>
      <c r="F30" s="252"/>
      <c r="G30" s="253"/>
    </row>
    <row r="31" spans="2:7" x14ac:dyDescent="0.25">
      <c r="B31" s="244"/>
      <c r="C31" s="136" t="s">
        <v>335</v>
      </c>
      <c r="D31" s="260"/>
      <c r="E31" s="260"/>
      <c r="F31" s="252"/>
      <c r="G31" s="253"/>
    </row>
    <row r="32" spans="2:7" x14ac:dyDescent="0.25">
      <c r="B32" s="244"/>
      <c r="C32" s="136" t="s">
        <v>336</v>
      </c>
      <c r="D32" s="260"/>
      <c r="E32" s="260"/>
      <c r="F32" s="252"/>
      <c r="G32" s="253"/>
    </row>
    <row r="33" spans="2:7" x14ac:dyDescent="0.25">
      <c r="B33" s="244"/>
      <c r="C33" s="136" t="s">
        <v>337</v>
      </c>
      <c r="D33" s="260"/>
      <c r="E33" s="260"/>
      <c r="F33" s="252"/>
      <c r="G33" s="253"/>
    </row>
    <row r="34" spans="2:7" x14ac:dyDescent="0.25">
      <c r="B34" s="244"/>
      <c r="C34" s="136" t="s">
        <v>338</v>
      </c>
      <c r="D34" s="260"/>
      <c r="E34" s="260"/>
      <c r="F34" s="252"/>
      <c r="G34" s="253"/>
    </row>
    <row r="35" spans="2:7" x14ac:dyDescent="0.25">
      <c r="B35" s="244"/>
      <c r="C35" s="136" t="s">
        <v>339</v>
      </c>
      <c r="D35" s="260"/>
      <c r="E35" s="260"/>
      <c r="F35" s="252"/>
      <c r="G35" s="253"/>
    </row>
    <row r="36" spans="2:7" x14ac:dyDescent="0.25">
      <c r="B36" s="244"/>
      <c r="C36" s="136" t="s">
        <v>340</v>
      </c>
      <c r="D36" s="260"/>
      <c r="E36" s="260"/>
      <c r="F36" s="252"/>
      <c r="G36" s="253"/>
    </row>
    <row r="37" spans="2:7" x14ac:dyDescent="0.25">
      <c r="B37" s="244"/>
      <c r="C37" s="136" t="s">
        <v>341</v>
      </c>
      <c r="D37" s="260"/>
      <c r="E37" s="260"/>
      <c r="F37" s="252"/>
      <c r="G37" s="253"/>
    </row>
    <row r="38" spans="2:7" x14ac:dyDescent="0.25">
      <c r="B38" s="245"/>
      <c r="C38" s="137" t="s">
        <v>342</v>
      </c>
      <c r="D38" s="260"/>
      <c r="E38" s="260"/>
      <c r="F38" s="252"/>
      <c r="G38" s="253"/>
    </row>
    <row r="39" spans="2:7" x14ac:dyDescent="0.25">
      <c r="B39" s="138">
        <v>3</v>
      </c>
      <c r="C39" s="126" t="s">
        <v>343</v>
      </c>
      <c r="D39" s="257" t="s">
        <v>377</v>
      </c>
      <c r="E39" s="257"/>
      <c r="F39" s="233"/>
      <c r="G39" s="86"/>
    </row>
    <row r="40" spans="2:7" ht="14.25" customHeight="1" x14ac:dyDescent="0.25">
      <c r="B40" s="138">
        <v>4</v>
      </c>
      <c r="C40" s="139">
        <v>37.61</v>
      </c>
      <c r="D40" s="260" t="s">
        <v>113</v>
      </c>
      <c r="E40" s="271"/>
      <c r="F40" s="233"/>
      <c r="G40" s="86"/>
    </row>
    <row r="41" spans="2:7" ht="30.75" customHeight="1" x14ac:dyDescent="0.25">
      <c r="B41" s="140">
        <v>5</v>
      </c>
      <c r="C41" s="135" t="s">
        <v>580</v>
      </c>
      <c r="D41" s="272" t="s">
        <v>308</v>
      </c>
      <c r="E41" s="247"/>
      <c r="F41" s="234"/>
      <c r="G41" s="13" t="s">
        <v>575</v>
      </c>
    </row>
    <row r="42" spans="2:7" ht="29.25" customHeight="1" x14ac:dyDescent="0.25">
      <c r="B42" s="141">
        <v>6</v>
      </c>
      <c r="C42" s="142" t="s">
        <v>581</v>
      </c>
      <c r="D42" s="246" t="s">
        <v>309</v>
      </c>
      <c r="E42" s="247"/>
      <c r="F42" s="234"/>
      <c r="G42" s="13"/>
    </row>
    <row r="43" spans="2:7" x14ac:dyDescent="0.25">
      <c r="B43" s="243">
        <v>7</v>
      </c>
      <c r="C43" s="126" t="s">
        <v>582</v>
      </c>
      <c r="D43" s="246" t="s">
        <v>611</v>
      </c>
      <c r="E43" s="247"/>
      <c r="F43" s="273"/>
      <c r="G43" s="240"/>
    </row>
    <row r="44" spans="2:7" x14ac:dyDescent="0.25">
      <c r="B44" s="244"/>
      <c r="C44" s="126" t="s">
        <v>583</v>
      </c>
      <c r="D44" s="248"/>
      <c r="E44" s="249"/>
      <c r="F44" s="274"/>
      <c r="G44" s="241"/>
    </row>
    <row r="45" spans="2:7" x14ac:dyDescent="0.25">
      <c r="B45" s="245"/>
      <c r="C45" s="126" t="s">
        <v>584</v>
      </c>
      <c r="D45" s="250"/>
      <c r="E45" s="251"/>
      <c r="F45" s="275"/>
      <c r="G45" s="242"/>
    </row>
    <row r="46" spans="2:7" ht="12.75" customHeight="1" x14ac:dyDescent="0.25">
      <c r="B46" s="243">
        <v>8</v>
      </c>
      <c r="C46" s="143" t="s">
        <v>344</v>
      </c>
      <c r="D46" s="246" t="s">
        <v>612</v>
      </c>
      <c r="E46" s="247"/>
      <c r="F46" s="252"/>
      <c r="G46" s="253"/>
    </row>
    <row r="47" spans="2:7" x14ac:dyDescent="0.25">
      <c r="B47" s="244"/>
      <c r="C47" s="126" t="s">
        <v>345</v>
      </c>
      <c r="D47" s="248"/>
      <c r="E47" s="249"/>
      <c r="F47" s="252"/>
      <c r="G47" s="253"/>
    </row>
    <row r="48" spans="2:7" x14ac:dyDescent="0.25">
      <c r="B48" s="245"/>
      <c r="C48" s="137" t="s">
        <v>346</v>
      </c>
      <c r="D48" s="250"/>
      <c r="E48" s="251"/>
      <c r="F48" s="252"/>
      <c r="G48" s="253"/>
    </row>
    <row r="49" spans="2:7" x14ac:dyDescent="0.25">
      <c r="B49" s="243">
        <v>9</v>
      </c>
      <c r="C49" s="126" t="s">
        <v>635</v>
      </c>
      <c r="D49" s="246" t="s">
        <v>641</v>
      </c>
      <c r="E49" s="247"/>
      <c r="F49" s="237"/>
      <c r="G49" s="240"/>
    </row>
    <row r="50" spans="2:7" x14ac:dyDescent="0.25">
      <c r="B50" s="244"/>
      <c r="C50" s="126" t="s">
        <v>636</v>
      </c>
      <c r="D50" s="248"/>
      <c r="E50" s="249"/>
      <c r="F50" s="238"/>
      <c r="G50" s="241"/>
    </row>
    <row r="51" spans="2:7" x14ac:dyDescent="0.25">
      <c r="B51" s="245"/>
      <c r="C51" s="137" t="s">
        <v>637</v>
      </c>
      <c r="D51" s="250"/>
      <c r="E51" s="251"/>
      <c r="F51" s="239"/>
      <c r="G51" s="242"/>
    </row>
    <row r="52" spans="2:7" ht="12.75" customHeight="1" x14ac:dyDescent="0.25">
      <c r="B52" s="243">
        <v>10</v>
      </c>
      <c r="C52" s="126" t="s">
        <v>638</v>
      </c>
      <c r="D52" s="246" t="s">
        <v>642</v>
      </c>
      <c r="E52" s="247"/>
      <c r="F52" s="252"/>
      <c r="G52" s="253"/>
    </row>
    <row r="53" spans="2:7" x14ac:dyDescent="0.25">
      <c r="B53" s="244"/>
      <c r="C53" s="126" t="s">
        <v>639</v>
      </c>
      <c r="D53" s="248"/>
      <c r="E53" s="249"/>
      <c r="F53" s="252"/>
      <c r="G53" s="253"/>
    </row>
    <row r="54" spans="2:7" x14ac:dyDescent="0.25">
      <c r="B54" s="245"/>
      <c r="C54" s="137" t="s">
        <v>640</v>
      </c>
      <c r="D54" s="250"/>
      <c r="E54" s="251"/>
      <c r="F54" s="252"/>
      <c r="G54" s="253"/>
    </row>
    <row r="55" spans="2:7" x14ac:dyDescent="0.25">
      <c r="B55" s="243">
        <v>11</v>
      </c>
      <c r="C55" s="126" t="s">
        <v>585</v>
      </c>
      <c r="D55" s="246" t="s">
        <v>613</v>
      </c>
      <c r="E55" s="247"/>
      <c r="F55" s="237"/>
      <c r="G55" s="240"/>
    </row>
    <row r="56" spans="2:7" x14ac:dyDescent="0.25">
      <c r="B56" s="244"/>
      <c r="C56" s="126" t="s">
        <v>586</v>
      </c>
      <c r="D56" s="248"/>
      <c r="E56" s="249"/>
      <c r="F56" s="238"/>
      <c r="G56" s="241"/>
    </row>
    <row r="57" spans="2:7" x14ac:dyDescent="0.25">
      <c r="B57" s="245"/>
      <c r="C57" s="137" t="s">
        <v>587</v>
      </c>
      <c r="D57" s="250"/>
      <c r="E57" s="251"/>
      <c r="F57" s="239"/>
      <c r="G57" s="242"/>
    </row>
    <row r="58" spans="2:7" ht="12.75" customHeight="1" x14ac:dyDescent="0.25">
      <c r="B58" s="243">
        <v>12</v>
      </c>
      <c r="C58" s="126" t="s">
        <v>347</v>
      </c>
      <c r="D58" s="246" t="s">
        <v>614</v>
      </c>
      <c r="E58" s="247"/>
      <c r="F58" s="252"/>
      <c r="G58" s="253"/>
    </row>
    <row r="59" spans="2:7" x14ac:dyDescent="0.25">
      <c r="B59" s="244"/>
      <c r="C59" s="126" t="s">
        <v>348</v>
      </c>
      <c r="D59" s="248"/>
      <c r="E59" s="249"/>
      <c r="F59" s="252"/>
      <c r="G59" s="253"/>
    </row>
    <row r="60" spans="2:7" x14ac:dyDescent="0.25">
      <c r="B60" s="245"/>
      <c r="C60" s="137" t="s">
        <v>349</v>
      </c>
      <c r="D60" s="250"/>
      <c r="E60" s="251"/>
      <c r="F60" s="252"/>
      <c r="G60" s="253"/>
    </row>
    <row r="61" spans="2:7" ht="25.5" customHeight="1" x14ac:dyDescent="0.25">
      <c r="B61" s="144">
        <v>13</v>
      </c>
      <c r="C61" s="126" t="s">
        <v>588</v>
      </c>
      <c r="D61" s="268" t="s">
        <v>615</v>
      </c>
      <c r="E61" s="269"/>
      <c r="F61" s="233"/>
      <c r="G61" s="86"/>
    </row>
    <row r="62" spans="2:7" x14ac:dyDescent="0.25">
      <c r="B62" s="138">
        <v>14</v>
      </c>
      <c r="C62" s="145" t="s">
        <v>350</v>
      </c>
      <c r="D62" s="268" t="s">
        <v>616</v>
      </c>
      <c r="E62" s="269"/>
      <c r="F62" s="233"/>
      <c r="G62" s="86"/>
    </row>
    <row r="63" spans="2:7" ht="12.75" customHeight="1" x14ac:dyDescent="0.25">
      <c r="B63" s="243">
        <v>15</v>
      </c>
      <c r="C63" s="126" t="s">
        <v>589</v>
      </c>
      <c r="D63" s="246" t="s">
        <v>617</v>
      </c>
      <c r="E63" s="247"/>
      <c r="F63" s="237"/>
      <c r="G63" s="240"/>
    </row>
    <row r="64" spans="2:7" ht="12.75" customHeight="1" x14ac:dyDescent="0.25">
      <c r="B64" s="244"/>
      <c r="C64" s="126" t="s">
        <v>590</v>
      </c>
      <c r="D64" s="248"/>
      <c r="E64" s="249"/>
      <c r="F64" s="238"/>
      <c r="G64" s="241"/>
    </row>
    <row r="65" spans="2:7" ht="12.75" customHeight="1" x14ac:dyDescent="0.25">
      <c r="B65" s="244"/>
      <c r="C65" s="126" t="s">
        <v>591</v>
      </c>
      <c r="D65" s="248"/>
      <c r="E65" s="249"/>
      <c r="F65" s="238"/>
      <c r="G65" s="241"/>
    </row>
    <row r="66" spans="2:7" ht="12.75" customHeight="1" x14ac:dyDescent="0.25">
      <c r="B66" s="245"/>
      <c r="C66" s="137" t="s">
        <v>592</v>
      </c>
      <c r="D66" s="250"/>
      <c r="E66" s="251"/>
      <c r="F66" s="239"/>
      <c r="G66" s="242"/>
    </row>
    <row r="67" spans="2:7" ht="12.75" customHeight="1" x14ac:dyDescent="0.25">
      <c r="B67" s="243">
        <v>16</v>
      </c>
      <c r="C67" s="126" t="s">
        <v>351</v>
      </c>
      <c r="D67" s="246" t="s">
        <v>618</v>
      </c>
      <c r="E67" s="247"/>
      <c r="F67" s="252"/>
      <c r="G67" s="253"/>
    </row>
    <row r="68" spans="2:7" x14ac:dyDescent="0.25">
      <c r="B68" s="244"/>
      <c r="C68" s="126" t="s">
        <v>593</v>
      </c>
      <c r="D68" s="248"/>
      <c r="E68" s="249"/>
      <c r="F68" s="252"/>
      <c r="G68" s="253"/>
    </row>
    <row r="69" spans="2:7" x14ac:dyDescent="0.25">
      <c r="B69" s="244"/>
      <c r="C69" s="126" t="s">
        <v>352</v>
      </c>
      <c r="D69" s="248"/>
      <c r="E69" s="249"/>
      <c r="F69" s="252"/>
      <c r="G69" s="253"/>
    </row>
    <row r="70" spans="2:7" x14ac:dyDescent="0.25">
      <c r="B70" s="245"/>
      <c r="C70" s="137" t="s">
        <v>353</v>
      </c>
      <c r="D70" s="250"/>
      <c r="E70" s="251"/>
      <c r="F70" s="252"/>
      <c r="G70" s="253"/>
    </row>
    <row r="71" spans="2:7" ht="26.25" customHeight="1" x14ac:dyDescent="0.25">
      <c r="B71" s="146">
        <v>17</v>
      </c>
      <c r="C71" s="126" t="s">
        <v>594</v>
      </c>
      <c r="D71" s="268" t="s">
        <v>619</v>
      </c>
      <c r="E71" s="269"/>
      <c r="F71" s="233"/>
      <c r="G71" s="86"/>
    </row>
    <row r="72" spans="2:7" ht="25.5" customHeight="1" x14ac:dyDescent="0.25">
      <c r="B72" s="138">
        <v>18</v>
      </c>
      <c r="C72" s="143" t="s">
        <v>354</v>
      </c>
      <c r="D72" s="268" t="s">
        <v>620</v>
      </c>
      <c r="E72" s="269"/>
      <c r="F72" s="233"/>
      <c r="G72" s="86"/>
    </row>
    <row r="73" spans="2:7" x14ac:dyDescent="0.25">
      <c r="B73" s="270">
        <v>19</v>
      </c>
      <c r="C73" s="135" t="s">
        <v>595</v>
      </c>
      <c r="D73" s="246" t="s">
        <v>621</v>
      </c>
      <c r="E73" s="247"/>
      <c r="F73" s="233"/>
      <c r="G73" s="86"/>
    </row>
    <row r="74" spans="2:7" x14ac:dyDescent="0.25">
      <c r="B74" s="245"/>
      <c r="C74" s="126" t="s">
        <v>596</v>
      </c>
      <c r="D74" s="250"/>
      <c r="E74" s="251"/>
      <c r="F74" s="233"/>
      <c r="G74" s="86"/>
    </row>
    <row r="75" spans="2:7" ht="12.75" customHeight="1" x14ac:dyDescent="0.25">
      <c r="B75" s="258">
        <v>20</v>
      </c>
      <c r="C75" s="143" t="s">
        <v>355</v>
      </c>
      <c r="D75" s="246" t="s">
        <v>622</v>
      </c>
      <c r="E75" s="247"/>
      <c r="F75" s="252"/>
      <c r="G75" s="253"/>
    </row>
    <row r="76" spans="2:7" x14ac:dyDescent="0.25">
      <c r="B76" s="258"/>
      <c r="C76" s="147" t="s">
        <v>356</v>
      </c>
      <c r="D76" s="250"/>
      <c r="E76" s="251"/>
      <c r="F76" s="252"/>
      <c r="G76" s="253"/>
    </row>
    <row r="77" spans="2:7" x14ac:dyDescent="0.25">
      <c r="B77" s="258">
        <v>21</v>
      </c>
      <c r="C77" s="148">
        <v>56.92</v>
      </c>
      <c r="D77" s="267" t="s">
        <v>114</v>
      </c>
      <c r="E77" s="267"/>
      <c r="F77" s="252"/>
      <c r="G77" s="253"/>
    </row>
    <row r="78" spans="2:7" x14ac:dyDescent="0.25">
      <c r="B78" s="258"/>
      <c r="C78" s="149">
        <v>56.93</v>
      </c>
      <c r="D78" s="267"/>
      <c r="E78" s="267"/>
      <c r="F78" s="252"/>
      <c r="G78" s="253"/>
    </row>
    <row r="79" spans="2:7" x14ac:dyDescent="0.25">
      <c r="B79" s="258">
        <v>22</v>
      </c>
      <c r="C79" s="126" t="s">
        <v>357</v>
      </c>
      <c r="D79" s="267" t="s">
        <v>115</v>
      </c>
      <c r="E79" s="267"/>
      <c r="F79" s="252"/>
      <c r="G79" s="253"/>
    </row>
    <row r="80" spans="2:7" x14ac:dyDescent="0.25">
      <c r="B80" s="258"/>
      <c r="C80" s="126" t="s">
        <v>358</v>
      </c>
      <c r="D80" s="267"/>
      <c r="E80" s="267"/>
      <c r="F80" s="252"/>
      <c r="G80" s="253"/>
    </row>
    <row r="81" spans="2:7" x14ac:dyDescent="0.25">
      <c r="B81" s="138">
        <v>23</v>
      </c>
      <c r="C81" s="145" t="s">
        <v>359</v>
      </c>
      <c r="D81" s="260" t="s">
        <v>111</v>
      </c>
      <c r="E81" s="260"/>
      <c r="F81" s="233"/>
      <c r="G81" s="86"/>
    </row>
    <row r="82" spans="2:7" x14ac:dyDescent="0.25">
      <c r="B82" s="138">
        <v>24</v>
      </c>
      <c r="C82" s="147" t="s">
        <v>360</v>
      </c>
      <c r="D82" s="260" t="s">
        <v>112</v>
      </c>
      <c r="E82" s="260"/>
      <c r="F82" s="233"/>
      <c r="G82" s="86"/>
    </row>
    <row r="83" spans="2:7" x14ac:dyDescent="0.25">
      <c r="B83" s="243">
        <v>25</v>
      </c>
      <c r="C83" s="150" t="s">
        <v>361</v>
      </c>
      <c r="D83" s="267" t="s">
        <v>116</v>
      </c>
      <c r="E83" s="267"/>
      <c r="F83" s="252"/>
      <c r="G83" s="253"/>
    </row>
    <row r="84" spans="2:7" ht="19.5" customHeight="1" x14ac:dyDescent="0.25">
      <c r="B84" s="245"/>
      <c r="C84" s="151" t="s">
        <v>362</v>
      </c>
      <c r="D84" s="267"/>
      <c r="E84" s="267"/>
      <c r="F84" s="252"/>
      <c r="G84" s="253"/>
    </row>
    <row r="85" spans="2:7" ht="28.5" customHeight="1" x14ac:dyDescent="0.25">
      <c r="B85" s="138">
        <v>26</v>
      </c>
      <c r="C85" s="152" t="s">
        <v>597</v>
      </c>
      <c r="D85" s="265" t="s">
        <v>623</v>
      </c>
      <c r="E85" s="266"/>
      <c r="F85" s="233"/>
      <c r="G85" s="86"/>
    </row>
    <row r="86" spans="2:7" ht="33" customHeight="1" x14ac:dyDescent="0.25">
      <c r="B86" s="138">
        <v>27</v>
      </c>
      <c r="C86" s="153" t="s">
        <v>598</v>
      </c>
      <c r="D86" s="265" t="s">
        <v>624</v>
      </c>
      <c r="E86" s="266"/>
      <c r="F86" s="233"/>
      <c r="G86" s="86"/>
    </row>
    <row r="87" spans="2:7" x14ac:dyDescent="0.25">
      <c r="B87" s="258">
        <v>28</v>
      </c>
      <c r="C87" s="143" t="s">
        <v>363</v>
      </c>
      <c r="D87" s="260" t="s">
        <v>117</v>
      </c>
      <c r="E87" s="260"/>
      <c r="F87" s="252"/>
      <c r="G87" s="253"/>
    </row>
    <row r="88" spans="2:7" x14ac:dyDescent="0.25">
      <c r="B88" s="258"/>
      <c r="C88" s="126" t="s">
        <v>364</v>
      </c>
      <c r="D88" s="260"/>
      <c r="E88" s="260"/>
      <c r="F88" s="252"/>
      <c r="G88" s="253"/>
    </row>
    <row r="89" spans="2:7" x14ac:dyDescent="0.25">
      <c r="B89" s="258"/>
      <c r="C89" s="126" t="s">
        <v>365</v>
      </c>
      <c r="D89" s="260"/>
      <c r="E89" s="260"/>
      <c r="F89" s="252"/>
      <c r="G89" s="253"/>
    </row>
    <row r="90" spans="2:7" x14ac:dyDescent="0.25">
      <c r="B90" s="258"/>
      <c r="C90" s="126" t="s">
        <v>366</v>
      </c>
      <c r="D90" s="260"/>
      <c r="E90" s="260"/>
      <c r="F90" s="252"/>
      <c r="G90" s="253"/>
    </row>
    <row r="91" spans="2:7" x14ac:dyDescent="0.25">
      <c r="B91" s="258"/>
      <c r="C91" s="147" t="s">
        <v>367</v>
      </c>
      <c r="D91" s="260"/>
      <c r="E91" s="260"/>
      <c r="F91" s="252"/>
      <c r="G91" s="253"/>
    </row>
    <row r="92" spans="2:7" ht="15" customHeight="1" x14ac:dyDescent="0.25">
      <c r="B92" s="243">
        <v>29</v>
      </c>
      <c r="C92" s="148" t="s">
        <v>368</v>
      </c>
      <c r="D92" s="261" t="s">
        <v>310</v>
      </c>
      <c r="E92" s="262"/>
      <c r="F92" s="237"/>
      <c r="G92" s="240"/>
    </row>
    <row r="93" spans="2:7" ht="12.75" customHeight="1" x14ac:dyDescent="0.25">
      <c r="B93" s="245"/>
      <c r="C93" s="126" t="s">
        <v>599</v>
      </c>
      <c r="D93" s="263"/>
      <c r="E93" s="264"/>
      <c r="F93" s="239"/>
      <c r="G93" s="242"/>
    </row>
    <row r="94" spans="2:7" ht="30" customHeight="1" x14ac:dyDescent="0.25">
      <c r="B94" s="138">
        <v>30</v>
      </c>
      <c r="C94" s="154" t="s">
        <v>600</v>
      </c>
      <c r="D94" s="257" t="s">
        <v>311</v>
      </c>
      <c r="E94" s="257"/>
      <c r="F94" s="233"/>
      <c r="G94" s="86"/>
    </row>
    <row r="95" spans="2:7" ht="12" customHeight="1" x14ac:dyDescent="0.25">
      <c r="B95" s="258">
        <v>31</v>
      </c>
      <c r="C95" s="143" t="s">
        <v>369</v>
      </c>
      <c r="D95" s="259" t="s">
        <v>312</v>
      </c>
      <c r="E95" s="259"/>
      <c r="F95" s="252"/>
      <c r="G95" s="253"/>
    </row>
    <row r="96" spans="2:7" ht="12" customHeight="1" x14ac:dyDescent="0.25">
      <c r="B96" s="258"/>
      <c r="C96" s="126" t="s">
        <v>370</v>
      </c>
      <c r="D96" s="259"/>
      <c r="E96" s="259"/>
      <c r="F96" s="252"/>
      <c r="G96" s="253"/>
    </row>
    <row r="97" spans="2:14" ht="12" customHeight="1" x14ac:dyDescent="0.25">
      <c r="B97" s="258"/>
      <c r="C97" s="126" t="s">
        <v>371</v>
      </c>
      <c r="D97" s="259"/>
      <c r="E97" s="259"/>
      <c r="F97" s="252"/>
      <c r="G97" s="253"/>
    </row>
    <row r="98" spans="2:14" ht="12" customHeight="1" x14ac:dyDescent="0.25">
      <c r="B98" s="258"/>
      <c r="C98" s="147" t="s">
        <v>372</v>
      </c>
      <c r="D98" s="259"/>
      <c r="E98" s="259"/>
      <c r="F98" s="252"/>
      <c r="G98" s="253"/>
    </row>
    <row r="99" spans="2:14" ht="27" customHeight="1" x14ac:dyDescent="0.25">
      <c r="B99" s="138">
        <v>32</v>
      </c>
      <c r="C99" s="155" t="s">
        <v>459</v>
      </c>
      <c r="D99" s="254" t="s">
        <v>625</v>
      </c>
      <c r="E99" s="255"/>
      <c r="F99" s="233"/>
      <c r="G99" s="14"/>
    </row>
    <row r="100" spans="2:14" ht="12.75" customHeight="1" x14ac:dyDescent="0.25">
      <c r="B100" s="138">
        <v>33</v>
      </c>
      <c r="C100" s="142" t="s">
        <v>374</v>
      </c>
      <c r="D100" s="254" t="s">
        <v>379</v>
      </c>
      <c r="E100" s="255"/>
      <c r="F100" s="233"/>
      <c r="G100" s="14"/>
      <c r="J100" s="256"/>
      <c r="K100" s="256"/>
      <c r="L100" s="256"/>
      <c r="M100" s="256"/>
      <c r="N100" s="256"/>
    </row>
    <row r="101" spans="2:14" x14ac:dyDescent="0.25">
      <c r="B101" s="126"/>
      <c r="D101" s="126"/>
      <c r="E101" s="126"/>
      <c r="F101" s="126"/>
    </row>
    <row r="102" spans="2:14" hidden="1" x14ac:dyDescent="0.25"/>
    <row r="103" spans="2:14" hidden="1" x14ac:dyDescent="0.25"/>
    <row r="104" spans="2:14" hidden="1" x14ac:dyDescent="0.25"/>
    <row r="105" spans="2:14" hidden="1" x14ac:dyDescent="0.25"/>
    <row r="106" spans="2:14" hidden="1" x14ac:dyDescent="0.25"/>
    <row r="107" spans="2:14" hidden="1" x14ac:dyDescent="0.25"/>
    <row r="108" spans="2:14" hidden="1" x14ac:dyDescent="0.25"/>
    <row r="109" spans="2:14" hidden="1" x14ac:dyDescent="0.25"/>
    <row r="110" spans="2:14" hidden="1" x14ac:dyDescent="0.25"/>
    <row r="111" spans="2:14" hidden="1" x14ac:dyDescent="0.25"/>
    <row r="112" spans="2:14"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sheetData>
  <sheetProtection password="F607" sheet="1" objects="1" scenarios="1"/>
  <mergeCells count="93">
    <mergeCell ref="B1:F1"/>
    <mergeCell ref="G9:G18"/>
    <mergeCell ref="E19:E28"/>
    <mergeCell ref="F19:F28"/>
    <mergeCell ref="G19:G28"/>
    <mergeCell ref="B6:G6"/>
    <mergeCell ref="D8:E8"/>
    <mergeCell ref="B9:B28"/>
    <mergeCell ref="D9:D28"/>
    <mergeCell ref="E9:E18"/>
    <mergeCell ref="F9:F18"/>
    <mergeCell ref="G43:G45"/>
    <mergeCell ref="B29:B38"/>
    <mergeCell ref="D29:E38"/>
    <mergeCell ref="F29:F38"/>
    <mergeCell ref="G29:G38"/>
    <mergeCell ref="D39:E39"/>
    <mergeCell ref="D40:E40"/>
    <mergeCell ref="D41:E41"/>
    <mergeCell ref="D42:E42"/>
    <mergeCell ref="B43:B45"/>
    <mergeCell ref="D43:E45"/>
    <mergeCell ref="F43:F45"/>
    <mergeCell ref="D62:E62"/>
    <mergeCell ref="B46:B48"/>
    <mergeCell ref="D46:E48"/>
    <mergeCell ref="F46:F48"/>
    <mergeCell ref="G46:G48"/>
    <mergeCell ref="B55:B57"/>
    <mergeCell ref="D55:E57"/>
    <mergeCell ref="F55:F57"/>
    <mergeCell ref="G55:G57"/>
    <mergeCell ref="B49:B51"/>
    <mergeCell ref="D49:E51"/>
    <mergeCell ref="B58:B60"/>
    <mergeCell ref="D58:E60"/>
    <mergeCell ref="F58:F60"/>
    <mergeCell ref="G58:G60"/>
    <mergeCell ref="D61:E61"/>
    <mergeCell ref="B63:B66"/>
    <mergeCell ref="D63:E66"/>
    <mergeCell ref="F63:F66"/>
    <mergeCell ref="G63:G66"/>
    <mergeCell ref="B67:B70"/>
    <mergeCell ref="D67:E70"/>
    <mergeCell ref="F67:F70"/>
    <mergeCell ref="G67:G70"/>
    <mergeCell ref="D71:E71"/>
    <mergeCell ref="D72:E72"/>
    <mergeCell ref="B73:B74"/>
    <mergeCell ref="D73:E74"/>
    <mergeCell ref="B75:B76"/>
    <mergeCell ref="D75:E76"/>
    <mergeCell ref="F75:F76"/>
    <mergeCell ref="G75:G76"/>
    <mergeCell ref="B77:B78"/>
    <mergeCell ref="D77:E78"/>
    <mergeCell ref="F77:F78"/>
    <mergeCell ref="G77:G78"/>
    <mergeCell ref="D86:E86"/>
    <mergeCell ref="B79:B80"/>
    <mergeCell ref="D79:E80"/>
    <mergeCell ref="F79:F80"/>
    <mergeCell ref="G79:G80"/>
    <mergeCell ref="D81:E81"/>
    <mergeCell ref="D82:E82"/>
    <mergeCell ref="B83:B84"/>
    <mergeCell ref="D83:E84"/>
    <mergeCell ref="F83:F84"/>
    <mergeCell ref="G83:G84"/>
    <mergeCell ref="D85:E85"/>
    <mergeCell ref="B87:B91"/>
    <mergeCell ref="D87:E91"/>
    <mergeCell ref="F87:F91"/>
    <mergeCell ref="G87:G91"/>
    <mergeCell ref="B92:B93"/>
    <mergeCell ref="D92:E93"/>
    <mergeCell ref="B95:B98"/>
    <mergeCell ref="D95:E98"/>
    <mergeCell ref="F95:F98"/>
    <mergeCell ref="G95:G98"/>
    <mergeCell ref="D99:E99"/>
    <mergeCell ref="D100:E100"/>
    <mergeCell ref="J100:N100"/>
    <mergeCell ref="F92:F93"/>
    <mergeCell ref="G92:G93"/>
    <mergeCell ref="D94:E94"/>
    <mergeCell ref="F49:F51"/>
    <mergeCell ref="G49:G51"/>
    <mergeCell ref="B52:B54"/>
    <mergeCell ref="D52:E54"/>
    <mergeCell ref="F52:F54"/>
    <mergeCell ref="G52:G54"/>
  </mergeCells>
  <pageMargins left="0.70866141732283472" right="0.70866141732283472" top="0.78740157480314965" bottom="0.78740157480314965" header="0.31496062992125984" footer="0.31496062992125984"/>
  <pageSetup paperSize="9" scale="75" orientation="landscape" r:id="rId1"/>
  <headerFooter>
    <oddFooter>Seite &amp;P&amp;R&amp;A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workbookViewId="0">
      <selection activeCell="E34" sqref="E34"/>
    </sheetView>
  </sheetViews>
  <sheetFormatPr defaultColWidth="11.42578125" defaultRowHeight="15" x14ac:dyDescent="0.25"/>
  <sheetData>
    <row r="1" spans="1:2" x14ac:dyDescent="0.25">
      <c r="A1" t="s">
        <v>905</v>
      </c>
      <c r="B1" t="s">
        <v>906</v>
      </c>
    </row>
    <row r="2" spans="1:2" x14ac:dyDescent="0.25">
      <c r="A2" s="232" t="s">
        <v>907</v>
      </c>
      <c r="B2" s="29">
        <f>Implants!F9</f>
        <v>0</v>
      </c>
    </row>
    <row r="3" spans="1:2" x14ac:dyDescent="0.25">
      <c r="A3" s="232" t="s">
        <v>908</v>
      </c>
      <c r="B3" s="29">
        <f>Implants!F19</f>
        <v>0</v>
      </c>
    </row>
    <row r="4" spans="1:2" x14ac:dyDescent="0.25">
      <c r="A4">
        <v>2</v>
      </c>
      <c r="B4" s="29">
        <f>Implants!F29</f>
        <v>0</v>
      </c>
    </row>
    <row r="5" spans="1:2" x14ac:dyDescent="0.25">
      <c r="A5">
        <v>3</v>
      </c>
      <c r="B5" s="29">
        <f>Implants!F39</f>
        <v>0</v>
      </c>
    </row>
    <row r="6" spans="1:2" x14ac:dyDescent="0.25">
      <c r="A6">
        <v>4</v>
      </c>
      <c r="B6" s="29">
        <f>Implants!F40</f>
        <v>0</v>
      </c>
    </row>
    <row r="7" spans="1:2" x14ac:dyDescent="0.25">
      <c r="A7">
        <v>5</v>
      </c>
      <c r="B7" s="29">
        <f>Implants!F41</f>
        <v>0</v>
      </c>
    </row>
    <row r="8" spans="1:2" x14ac:dyDescent="0.25">
      <c r="A8">
        <v>6</v>
      </c>
      <c r="B8" s="29">
        <f>Implants!F42</f>
        <v>0</v>
      </c>
    </row>
    <row r="9" spans="1:2" x14ac:dyDescent="0.25">
      <c r="A9">
        <v>7</v>
      </c>
      <c r="B9" s="29">
        <f>Implants!F43</f>
        <v>0</v>
      </c>
    </row>
    <row r="10" spans="1:2" x14ac:dyDescent="0.25">
      <c r="A10">
        <v>8</v>
      </c>
      <c r="B10" s="29">
        <f>Implants!F46</f>
        <v>0</v>
      </c>
    </row>
    <row r="11" spans="1:2" x14ac:dyDescent="0.25">
      <c r="A11">
        <v>9</v>
      </c>
      <c r="B11" s="29">
        <f>Implants!F49</f>
        <v>0</v>
      </c>
    </row>
    <row r="12" spans="1:2" x14ac:dyDescent="0.25">
      <c r="A12">
        <v>10</v>
      </c>
      <c r="B12" s="29">
        <f>Implants!F52</f>
        <v>0</v>
      </c>
    </row>
    <row r="13" spans="1:2" x14ac:dyDescent="0.25">
      <c r="A13">
        <v>11</v>
      </c>
      <c r="B13" s="29">
        <f>Implants!F55</f>
        <v>0</v>
      </c>
    </row>
    <row r="14" spans="1:2" x14ac:dyDescent="0.25">
      <c r="A14">
        <v>12</v>
      </c>
      <c r="B14" s="29">
        <f>Implants!F58</f>
        <v>0</v>
      </c>
    </row>
    <row r="15" spans="1:2" x14ac:dyDescent="0.25">
      <c r="A15">
        <v>13</v>
      </c>
      <c r="B15" s="29">
        <f>Implants!F61</f>
        <v>0</v>
      </c>
    </row>
    <row r="16" spans="1:2" x14ac:dyDescent="0.25">
      <c r="A16">
        <v>14</v>
      </c>
      <c r="B16" s="29">
        <f>Implants!F62</f>
        <v>0</v>
      </c>
    </row>
    <row r="17" spans="1:2" x14ac:dyDescent="0.25">
      <c r="A17">
        <v>15</v>
      </c>
      <c r="B17" s="29">
        <f>Implants!F63</f>
        <v>0</v>
      </c>
    </row>
    <row r="18" spans="1:2" x14ac:dyDescent="0.25">
      <c r="A18">
        <v>16</v>
      </c>
      <c r="B18" s="29">
        <f>Implants!F67</f>
        <v>0</v>
      </c>
    </row>
    <row r="19" spans="1:2" x14ac:dyDescent="0.25">
      <c r="A19">
        <v>17</v>
      </c>
      <c r="B19" s="29">
        <f>Implants!F71</f>
        <v>0</v>
      </c>
    </row>
    <row r="20" spans="1:2" x14ac:dyDescent="0.25">
      <c r="A20">
        <v>18</v>
      </c>
      <c r="B20" s="29">
        <f>Implants!F72</f>
        <v>0</v>
      </c>
    </row>
    <row r="21" spans="1:2" x14ac:dyDescent="0.25">
      <c r="A21">
        <v>19</v>
      </c>
      <c r="B21" s="29">
        <f>Implants!F73</f>
        <v>0</v>
      </c>
    </row>
    <row r="22" spans="1:2" x14ac:dyDescent="0.25">
      <c r="A22">
        <v>20</v>
      </c>
      <c r="B22" s="29">
        <f>Implants!F75</f>
        <v>0</v>
      </c>
    </row>
    <row r="23" spans="1:2" x14ac:dyDescent="0.25">
      <c r="A23">
        <v>21</v>
      </c>
      <c r="B23" s="29">
        <f>Implants!F77</f>
        <v>0</v>
      </c>
    </row>
    <row r="24" spans="1:2" x14ac:dyDescent="0.25">
      <c r="A24">
        <v>22</v>
      </c>
      <c r="B24" s="29">
        <f>Implants!F79</f>
        <v>0</v>
      </c>
    </row>
    <row r="25" spans="1:2" x14ac:dyDescent="0.25">
      <c r="A25">
        <v>23</v>
      </c>
      <c r="B25" s="29">
        <f>Implants!F81</f>
        <v>0</v>
      </c>
    </row>
    <row r="26" spans="1:2" x14ac:dyDescent="0.25">
      <c r="A26">
        <v>24</v>
      </c>
      <c r="B26" s="29">
        <f>Implants!F82</f>
        <v>0</v>
      </c>
    </row>
    <row r="27" spans="1:2" x14ac:dyDescent="0.25">
      <c r="A27">
        <v>25</v>
      </c>
      <c r="B27" s="29">
        <f>Implants!F83</f>
        <v>0</v>
      </c>
    </row>
    <row r="28" spans="1:2" x14ac:dyDescent="0.25">
      <c r="A28">
        <v>26</v>
      </c>
      <c r="B28" s="29">
        <f>Implants!F85</f>
        <v>0</v>
      </c>
    </row>
    <row r="29" spans="1:2" x14ac:dyDescent="0.25">
      <c r="A29">
        <v>27</v>
      </c>
      <c r="B29" s="29">
        <f>Implants!F86</f>
        <v>0</v>
      </c>
    </row>
    <row r="30" spans="1:2" x14ac:dyDescent="0.25">
      <c r="A30">
        <v>28</v>
      </c>
      <c r="B30" s="29">
        <f>Implants!F87</f>
        <v>0</v>
      </c>
    </row>
    <row r="31" spans="1:2" x14ac:dyDescent="0.25">
      <c r="A31">
        <v>29</v>
      </c>
      <c r="B31" s="29">
        <f>Implants!F92</f>
        <v>0</v>
      </c>
    </row>
    <row r="32" spans="1:2" x14ac:dyDescent="0.25">
      <c r="A32">
        <v>30</v>
      </c>
      <c r="B32" s="29">
        <f>Implants!F94</f>
        <v>0</v>
      </c>
    </row>
    <row r="33" spans="1:2" x14ac:dyDescent="0.25">
      <c r="A33">
        <v>31</v>
      </c>
      <c r="B33" s="29">
        <f>Implants!F95</f>
        <v>0</v>
      </c>
    </row>
    <row r="34" spans="1:2" x14ac:dyDescent="0.25">
      <c r="A34">
        <v>32</v>
      </c>
      <c r="B34" s="29">
        <f>Implants!F99</f>
        <v>0</v>
      </c>
    </row>
    <row r="35" spans="1:2" x14ac:dyDescent="0.25">
      <c r="A35">
        <v>33</v>
      </c>
      <c r="B35" s="29">
        <f>Implants!F100</f>
        <v>0</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Q77"/>
  <sheetViews>
    <sheetView showGridLines="0" workbookViewId="0">
      <pane ySplit="7" topLeftCell="A8" activePane="bottomLeft" state="frozen"/>
      <selection pane="bottomLeft" activeCell="B15" sqref="B15"/>
    </sheetView>
  </sheetViews>
  <sheetFormatPr defaultColWidth="0" defaultRowHeight="15" zeroHeight="1" x14ac:dyDescent="0.25"/>
  <cols>
    <col min="1" max="1" width="2.5703125" style="158" customWidth="1"/>
    <col min="2" max="2" width="26.28515625" style="158" customWidth="1"/>
    <col min="3" max="3" width="30.28515625" style="158" customWidth="1"/>
    <col min="4" max="4" width="25" style="158" customWidth="1"/>
    <col min="5" max="5" width="42.140625" style="158" customWidth="1"/>
    <col min="6" max="6" width="11.42578125" style="158" customWidth="1"/>
    <col min="7" max="7" width="42.7109375" style="158" customWidth="1"/>
    <col min="8" max="8" width="2.140625" style="158" customWidth="1"/>
    <col min="9" max="17" width="0" style="158" hidden="1" customWidth="1"/>
    <col min="18" max="16384" width="11.42578125" style="158" hidden="1"/>
  </cols>
  <sheetData>
    <row r="1" spans="2:15" ht="30" customHeight="1" x14ac:dyDescent="0.25">
      <c r="B1" s="276" t="s">
        <v>783</v>
      </c>
      <c r="C1" s="276"/>
      <c r="D1" s="276"/>
      <c r="E1" s="276"/>
      <c r="F1" s="125"/>
      <c r="G1" s="125"/>
    </row>
    <row r="2" spans="2:15" s="161" customFormat="1" ht="15.75" x14ac:dyDescent="0.2">
      <c r="B2" s="159"/>
      <c r="C2" s="160"/>
      <c r="D2" s="160"/>
      <c r="E2" s="160"/>
      <c r="F2" s="160"/>
      <c r="G2" s="160"/>
      <c r="H2" s="160"/>
      <c r="I2" s="160"/>
      <c r="J2" s="160"/>
      <c r="K2" s="160"/>
      <c r="L2" s="160"/>
      <c r="M2" s="160"/>
      <c r="N2" s="160"/>
      <c r="O2" s="160"/>
    </row>
    <row r="3" spans="2:15" s="161" customFormat="1" ht="36" customHeight="1" x14ac:dyDescent="0.2">
      <c r="B3" s="99" t="s">
        <v>779</v>
      </c>
      <c r="C3" s="100" t="str">
        <f>IF(AND(Bienvenue!C13&lt;&gt;"Champ 'Nom de l'établissement' pour nouveaux hôpitaux",Bienvenue!C11="Nom de l'établissement"),Bienvenue!C13,IF(AND(Bienvenue!C13="Champ 'Nom de l'établissement' pour nouveaux hôpitaux",Bienvenue!C11&lt;&gt;"Nom de l'établissement"),Bienvenue!C11,IF(AND(Bienvenue!C13&lt;&gt;"Champ 'Nom de l'établissement' pour nouveaux hôpitaux",Bienvenue!C11&lt;&gt;"Nom de l'établissement"),Bienvenue!C11,IF(AND(Bienvenue!C13="Champ 'Nom de l'établissement' pour nouveaux hôpitaux",Bienvenue!C11="Nom de l'établissement"),"Veuillez saisir le nom de l'établissement dans la feuille 'Bienvenue' !",Bienvenue!C11))))</f>
        <v>Veuillez saisir le nom de l'établissement dans la feuille 'Bienvenue' !</v>
      </c>
      <c r="D3" s="99" t="s">
        <v>778</v>
      </c>
      <c r="E3" s="100" t="str">
        <f>IF(ISBLANK(Bienvenue!C15),"Veuillez saisir le numéro REE dans la feuille 'Bienvenue !'",Bienvenue!C15)</f>
        <v>Veuillez saisir le numéro REE dans la feuille 'Bienvenue !'</v>
      </c>
      <c r="G3" s="162"/>
      <c r="H3" s="162"/>
      <c r="I3" s="162"/>
      <c r="J3" s="162"/>
      <c r="K3" s="162"/>
      <c r="L3" s="162"/>
      <c r="M3" s="162"/>
      <c r="N3" s="162"/>
      <c r="O3" s="162"/>
    </row>
    <row r="4" spans="2:15" s="161" customFormat="1" ht="15.75" x14ac:dyDescent="0.2">
      <c r="B4" s="159"/>
      <c r="C4" s="160"/>
      <c r="D4" s="160"/>
      <c r="E4" s="160"/>
      <c r="F4" s="160"/>
      <c r="G4" s="160"/>
      <c r="H4" s="160"/>
      <c r="I4" s="160"/>
      <c r="J4" s="160"/>
      <c r="K4" s="160"/>
      <c r="L4" s="160"/>
      <c r="M4" s="160"/>
      <c r="N4" s="160"/>
      <c r="O4" s="160"/>
    </row>
    <row r="5" spans="2:15" ht="51.75" customHeight="1" x14ac:dyDescent="0.25">
      <c r="B5" s="288" t="s">
        <v>785</v>
      </c>
      <c r="C5" s="288"/>
      <c r="D5" s="288"/>
      <c r="E5" s="288"/>
      <c r="F5" s="288"/>
      <c r="G5" s="288"/>
    </row>
    <row r="6" spans="2:15" ht="15.75" thickBot="1" x14ac:dyDescent="0.3">
      <c r="B6" s="163"/>
      <c r="C6" s="163"/>
      <c r="D6" s="163"/>
      <c r="E6" s="163"/>
      <c r="F6" s="163"/>
      <c r="G6" s="163"/>
    </row>
    <row r="7" spans="2:15" ht="39" thickTop="1" x14ac:dyDescent="0.25">
      <c r="B7" s="164" t="s">
        <v>645</v>
      </c>
      <c r="C7" s="165" t="s">
        <v>504</v>
      </c>
      <c r="D7" s="165" t="s">
        <v>646</v>
      </c>
      <c r="E7" s="165" t="s">
        <v>647</v>
      </c>
      <c r="F7" s="165" t="s">
        <v>648</v>
      </c>
      <c r="G7" s="166" t="s">
        <v>786</v>
      </c>
    </row>
    <row r="8" spans="2:15" x14ac:dyDescent="0.25">
      <c r="B8" s="167" t="s">
        <v>601</v>
      </c>
      <c r="C8" s="167" t="s">
        <v>376</v>
      </c>
      <c r="D8" s="167" t="s">
        <v>602</v>
      </c>
      <c r="E8" s="167" t="s">
        <v>603</v>
      </c>
      <c r="F8" s="168">
        <v>1</v>
      </c>
      <c r="G8" s="169">
        <v>300</v>
      </c>
    </row>
    <row r="9" spans="2:15" x14ac:dyDescent="0.25">
      <c r="B9" s="167" t="s">
        <v>601</v>
      </c>
      <c r="C9" s="167" t="s">
        <v>376</v>
      </c>
      <c r="D9" s="167" t="s">
        <v>602</v>
      </c>
      <c r="E9" s="167" t="s">
        <v>604</v>
      </c>
      <c r="F9" s="168">
        <v>1</v>
      </c>
      <c r="G9" s="169">
        <v>2000</v>
      </c>
    </row>
    <row r="10" spans="2:15" x14ac:dyDescent="0.25">
      <c r="B10" s="167" t="s">
        <v>601</v>
      </c>
      <c r="C10" s="167" t="s">
        <v>376</v>
      </c>
      <c r="D10" s="167" t="s">
        <v>602</v>
      </c>
      <c r="E10" s="167" t="s">
        <v>605</v>
      </c>
      <c r="F10" s="168">
        <v>1</v>
      </c>
      <c r="G10" s="169">
        <v>30000</v>
      </c>
    </row>
    <row r="11" spans="2:15" x14ac:dyDescent="0.25">
      <c r="B11" s="167" t="s">
        <v>601</v>
      </c>
      <c r="C11" s="167" t="s">
        <v>376</v>
      </c>
      <c r="D11" s="167" t="s">
        <v>602</v>
      </c>
      <c r="E11" s="167" t="s">
        <v>606</v>
      </c>
      <c r="F11" s="168">
        <v>1</v>
      </c>
      <c r="G11" s="169">
        <v>4000</v>
      </c>
    </row>
    <row r="12" spans="2:15" x14ac:dyDescent="0.25">
      <c r="B12" s="170" t="s">
        <v>601</v>
      </c>
      <c r="C12" s="170" t="s">
        <v>376</v>
      </c>
      <c r="D12" s="170" t="s">
        <v>602</v>
      </c>
      <c r="E12" s="170" t="s">
        <v>607</v>
      </c>
      <c r="F12" s="171">
        <v>1</v>
      </c>
      <c r="G12" s="172">
        <v>2500</v>
      </c>
    </row>
    <row r="13" spans="2:15" x14ac:dyDescent="0.25">
      <c r="B13" s="173" t="s">
        <v>601</v>
      </c>
      <c r="C13" s="173" t="s">
        <v>375</v>
      </c>
      <c r="D13" s="173" t="s">
        <v>602</v>
      </c>
      <c r="E13" s="173" t="s">
        <v>603</v>
      </c>
      <c r="F13" s="174">
        <v>2</v>
      </c>
      <c r="G13" s="175">
        <v>300</v>
      </c>
    </row>
    <row r="14" spans="2:15" ht="15.75" thickBot="1" x14ac:dyDescent="0.3">
      <c r="B14" s="176" t="s">
        <v>601</v>
      </c>
      <c r="C14" s="177" t="s">
        <v>375</v>
      </c>
      <c r="D14" s="178" t="s">
        <v>602</v>
      </c>
      <c r="E14" s="176" t="s">
        <v>605</v>
      </c>
      <c r="F14" s="177">
        <v>2</v>
      </c>
      <c r="G14" s="178">
        <v>30000</v>
      </c>
    </row>
    <row r="15" spans="2:15" ht="15.75" thickTop="1" x14ac:dyDescent="0.25">
      <c r="B15" s="15"/>
      <c r="C15" s="16"/>
      <c r="D15" s="16"/>
      <c r="E15" s="16"/>
      <c r="F15" s="16"/>
      <c r="G15" s="17"/>
    </row>
    <row r="16" spans="2:15" x14ac:dyDescent="0.25">
      <c r="B16" s="18"/>
      <c r="C16" s="19"/>
      <c r="D16" s="19"/>
      <c r="E16" s="19"/>
      <c r="F16" s="19"/>
      <c r="G16" s="20"/>
    </row>
    <row r="17" spans="2:7" x14ac:dyDescent="0.25">
      <c r="B17" s="18"/>
      <c r="C17" s="19"/>
      <c r="D17" s="19"/>
      <c r="E17" s="19"/>
      <c r="F17" s="19"/>
      <c r="G17" s="20"/>
    </row>
    <row r="18" spans="2:7" x14ac:dyDescent="0.25">
      <c r="B18" s="18"/>
      <c r="C18" s="19"/>
      <c r="D18" s="19"/>
      <c r="E18" s="19"/>
      <c r="F18" s="19"/>
      <c r="G18" s="20"/>
    </row>
    <row r="19" spans="2:7" x14ac:dyDescent="0.25">
      <c r="B19" s="18"/>
      <c r="C19" s="19"/>
      <c r="D19" s="19"/>
      <c r="E19" s="19"/>
      <c r="F19" s="19"/>
      <c r="G19" s="20"/>
    </row>
    <row r="20" spans="2:7" x14ac:dyDescent="0.25">
      <c r="B20" s="18"/>
      <c r="C20" s="19"/>
      <c r="D20" s="19"/>
      <c r="E20" s="19"/>
      <c r="F20" s="19"/>
      <c r="G20" s="20"/>
    </row>
    <row r="21" spans="2:7" x14ac:dyDescent="0.25">
      <c r="B21" s="18"/>
      <c r="C21" s="19"/>
      <c r="D21" s="19"/>
      <c r="E21" s="19"/>
      <c r="F21" s="19"/>
      <c r="G21" s="20"/>
    </row>
    <row r="22" spans="2:7" x14ac:dyDescent="0.25">
      <c r="B22" s="18"/>
      <c r="C22" s="19"/>
      <c r="D22" s="19"/>
      <c r="E22" s="19"/>
      <c r="F22" s="19"/>
      <c r="G22" s="20"/>
    </row>
    <row r="23" spans="2:7" x14ac:dyDescent="0.25">
      <c r="B23" s="18"/>
      <c r="C23" s="19"/>
      <c r="D23" s="19"/>
      <c r="E23" s="19"/>
      <c r="F23" s="19"/>
      <c r="G23" s="20"/>
    </row>
    <row r="24" spans="2:7" x14ac:dyDescent="0.25">
      <c r="B24" s="18"/>
      <c r="C24" s="19"/>
      <c r="D24" s="19"/>
      <c r="E24" s="19"/>
      <c r="F24" s="19"/>
      <c r="G24" s="20"/>
    </row>
    <row r="25" spans="2:7" x14ac:dyDescent="0.25">
      <c r="B25" s="18"/>
      <c r="C25" s="19"/>
      <c r="D25" s="19"/>
      <c r="E25" s="19"/>
      <c r="F25" s="19"/>
      <c r="G25" s="20"/>
    </row>
    <row r="26" spans="2:7" x14ac:dyDescent="0.25">
      <c r="B26" s="15"/>
      <c r="C26" s="16"/>
      <c r="D26" s="16"/>
      <c r="E26" s="16"/>
      <c r="F26" s="16"/>
      <c r="G26" s="17"/>
    </row>
    <row r="27" spans="2:7" x14ac:dyDescent="0.25">
      <c r="B27" s="18"/>
      <c r="C27" s="19"/>
      <c r="D27" s="19"/>
      <c r="E27" s="19"/>
      <c r="F27" s="19"/>
      <c r="G27" s="20"/>
    </row>
    <row r="28" spans="2:7" x14ac:dyDescent="0.25">
      <c r="B28" s="18"/>
      <c r="C28" s="19"/>
      <c r="D28" s="19"/>
      <c r="E28" s="19"/>
      <c r="F28" s="19"/>
      <c r="G28" s="20"/>
    </row>
    <row r="29" spans="2:7" x14ac:dyDescent="0.25">
      <c r="B29" s="18"/>
      <c r="C29" s="19"/>
      <c r="D29" s="19"/>
      <c r="E29" s="19"/>
      <c r="F29" s="19"/>
      <c r="G29" s="20"/>
    </row>
    <row r="30" spans="2:7" x14ac:dyDescent="0.25">
      <c r="B30" s="18"/>
      <c r="C30" s="19"/>
      <c r="D30" s="19"/>
      <c r="E30" s="19"/>
      <c r="F30" s="19"/>
      <c r="G30" s="20"/>
    </row>
    <row r="31" spans="2:7" x14ac:dyDescent="0.25">
      <c r="B31" s="18"/>
      <c r="C31" s="19"/>
      <c r="D31" s="19"/>
      <c r="E31" s="19"/>
      <c r="F31" s="19"/>
      <c r="G31" s="20"/>
    </row>
    <row r="32" spans="2:7" x14ac:dyDescent="0.25">
      <c r="B32" s="18"/>
      <c r="C32" s="19"/>
      <c r="D32" s="19"/>
      <c r="E32" s="19"/>
      <c r="F32" s="19"/>
      <c r="G32" s="20"/>
    </row>
    <row r="33" spans="2:7" x14ac:dyDescent="0.25">
      <c r="B33" s="18"/>
      <c r="C33" s="19"/>
      <c r="D33" s="19"/>
      <c r="E33" s="19"/>
      <c r="F33" s="19"/>
      <c r="G33" s="20"/>
    </row>
    <row r="34" spans="2:7" x14ac:dyDescent="0.25">
      <c r="B34" s="18"/>
      <c r="C34" s="19"/>
      <c r="D34" s="19"/>
      <c r="E34" s="19"/>
      <c r="F34" s="19"/>
      <c r="G34" s="20"/>
    </row>
    <row r="35" spans="2:7" x14ac:dyDescent="0.25">
      <c r="B35" s="18"/>
      <c r="C35" s="19"/>
      <c r="D35" s="19"/>
      <c r="E35" s="19"/>
      <c r="F35" s="19"/>
      <c r="G35" s="20"/>
    </row>
    <row r="36" spans="2:7" x14ac:dyDescent="0.25">
      <c r="B36" s="18"/>
      <c r="C36" s="19"/>
      <c r="D36" s="19"/>
      <c r="E36" s="19"/>
      <c r="F36" s="19"/>
      <c r="G36" s="20"/>
    </row>
    <row r="37" spans="2:7" x14ac:dyDescent="0.25">
      <c r="B37" s="18"/>
      <c r="C37" s="19"/>
      <c r="D37" s="19"/>
      <c r="E37" s="19"/>
      <c r="F37" s="19"/>
      <c r="G37" s="20"/>
    </row>
    <row r="38" spans="2:7" x14ac:dyDescent="0.25">
      <c r="B38" s="15"/>
      <c r="C38" s="16"/>
      <c r="D38" s="16"/>
      <c r="E38" s="16"/>
      <c r="F38" s="16"/>
      <c r="G38" s="17"/>
    </row>
    <row r="39" spans="2:7" x14ac:dyDescent="0.25">
      <c r="B39" s="18"/>
      <c r="C39" s="19"/>
      <c r="D39" s="19"/>
      <c r="E39" s="19"/>
      <c r="F39" s="19"/>
      <c r="G39" s="20"/>
    </row>
    <row r="40" spans="2:7" x14ac:dyDescent="0.25">
      <c r="B40" s="18"/>
      <c r="C40" s="19"/>
      <c r="D40" s="19"/>
      <c r="E40" s="19"/>
      <c r="F40" s="19"/>
      <c r="G40" s="20"/>
    </row>
    <row r="41" spans="2:7" x14ac:dyDescent="0.25">
      <c r="B41" s="18"/>
      <c r="C41" s="19"/>
      <c r="D41" s="19"/>
      <c r="E41" s="19"/>
      <c r="F41" s="19"/>
      <c r="G41" s="20"/>
    </row>
    <row r="42" spans="2:7" x14ac:dyDescent="0.25">
      <c r="B42" s="18"/>
      <c r="C42" s="19"/>
      <c r="D42" s="19"/>
      <c r="E42" s="19"/>
      <c r="F42" s="19"/>
      <c r="G42" s="20"/>
    </row>
    <row r="43" spans="2:7" x14ac:dyDescent="0.25">
      <c r="B43" s="18"/>
      <c r="C43" s="19"/>
      <c r="D43" s="19"/>
      <c r="E43" s="19"/>
      <c r="F43" s="19"/>
      <c r="G43" s="20"/>
    </row>
    <row r="44" spans="2:7" x14ac:dyDescent="0.25">
      <c r="B44" s="18"/>
      <c r="C44" s="19"/>
      <c r="D44" s="19"/>
      <c r="E44" s="19"/>
      <c r="F44" s="19"/>
      <c r="G44" s="20"/>
    </row>
    <row r="45" spans="2:7" x14ac:dyDescent="0.25">
      <c r="B45" s="18"/>
      <c r="C45" s="19"/>
      <c r="D45" s="19"/>
      <c r="E45" s="19"/>
      <c r="F45" s="19"/>
      <c r="G45" s="20"/>
    </row>
    <row r="46" spans="2:7" x14ac:dyDescent="0.25">
      <c r="B46" s="18"/>
      <c r="C46" s="19"/>
      <c r="D46" s="19"/>
      <c r="E46" s="19"/>
      <c r="F46" s="19"/>
      <c r="G46" s="20"/>
    </row>
    <row r="47" spans="2:7" x14ac:dyDescent="0.25">
      <c r="B47" s="18"/>
      <c r="C47" s="19"/>
      <c r="D47" s="19"/>
      <c r="E47" s="19"/>
      <c r="F47" s="19"/>
      <c r="G47" s="20"/>
    </row>
    <row r="48" spans="2:7" x14ac:dyDescent="0.25">
      <c r="B48" s="18"/>
      <c r="C48" s="19"/>
      <c r="D48" s="19"/>
      <c r="E48" s="19"/>
      <c r="F48" s="19"/>
      <c r="G48" s="20"/>
    </row>
    <row r="49" spans="2:7" x14ac:dyDescent="0.25">
      <c r="B49" s="15"/>
      <c r="C49" s="16"/>
      <c r="D49" s="16"/>
      <c r="E49" s="16"/>
      <c r="F49" s="16"/>
      <c r="G49" s="17"/>
    </row>
    <row r="50" spans="2:7" x14ac:dyDescent="0.25">
      <c r="B50" s="18"/>
      <c r="C50" s="19"/>
      <c r="D50" s="19"/>
      <c r="E50" s="19"/>
      <c r="F50" s="19"/>
      <c r="G50" s="20"/>
    </row>
    <row r="51" spans="2:7" x14ac:dyDescent="0.25">
      <c r="B51" s="18"/>
      <c r="C51" s="19"/>
      <c r="D51" s="19"/>
      <c r="E51" s="19"/>
      <c r="F51" s="19"/>
      <c r="G51" s="20"/>
    </row>
    <row r="52" spans="2:7" x14ac:dyDescent="0.25">
      <c r="B52" s="18"/>
      <c r="C52" s="19"/>
      <c r="D52" s="19"/>
      <c r="E52" s="19"/>
      <c r="F52" s="19"/>
      <c r="G52" s="20"/>
    </row>
    <row r="53" spans="2:7" x14ac:dyDescent="0.25">
      <c r="B53" s="18"/>
      <c r="C53" s="19"/>
      <c r="D53" s="19"/>
      <c r="E53" s="19"/>
      <c r="F53" s="19"/>
      <c r="G53" s="20"/>
    </row>
    <row r="54" spans="2:7" x14ac:dyDescent="0.25">
      <c r="B54" s="18"/>
      <c r="C54" s="19"/>
      <c r="D54" s="19"/>
      <c r="E54" s="19"/>
      <c r="F54" s="19"/>
      <c r="G54" s="20"/>
    </row>
    <row r="55" spans="2:7" x14ac:dyDescent="0.25">
      <c r="B55" s="18"/>
      <c r="C55" s="19"/>
      <c r="D55" s="19"/>
      <c r="E55" s="19"/>
      <c r="F55" s="19"/>
      <c r="G55" s="20"/>
    </row>
    <row r="56" spans="2:7" x14ac:dyDescent="0.25">
      <c r="B56" s="18"/>
      <c r="C56" s="19"/>
      <c r="D56" s="19"/>
      <c r="E56" s="19"/>
      <c r="F56" s="19"/>
      <c r="G56" s="20"/>
    </row>
    <row r="57" spans="2:7" x14ac:dyDescent="0.25">
      <c r="B57" s="18"/>
      <c r="C57" s="19"/>
      <c r="D57" s="19"/>
      <c r="E57" s="19"/>
      <c r="F57" s="19"/>
      <c r="G57" s="20"/>
    </row>
    <row r="58" spans="2:7" x14ac:dyDescent="0.25">
      <c r="B58" s="18"/>
      <c r="C58" s="19"/>
      <c r="D58" s="19"/>
      <c r="E58" s="19"/>
      <c r="F58" s="19"/>
      <c r="G58" s="20"/>
    </row>
    <row r="59" spans="2:7" x14ac:dyDescent="0.25">
      <c r="B59" s="18"/>
      <c r="C59" s="19"/>
      <c r="D59" s="19"/>
      <c r="E59" s="19"/>
      <c r="F59" s="19"/>
      <c r="G59" s="20"/>
    </row>
    <row r="60" spans="2:7" x14ac:dyDescent="0.25">
      <c r="B60" s="15"/>
      <c r="C60" s="16"/>
      <c r="D60" s="16"/>
      <c r="E60" s="16"/>
      <c r="F60" s="16"/>
      <c r="G60" s="17"/>
    </row>
    <row r="61" spans="2:7" x14ac:dyDescent="0.25">
      <c r="B61" s="18"/>
      <c r="C61" s="19"/>
      <c r="D61" s="19"/>
      <c r="E61" s="19"/>
      <c r="F61" s="19"/>
      <c r="G61" s="20"/>
    </row>
    <row r="62" spans="2:7" x14ac:dyDescent="0.25">
      <c r="B62" s="18"/>
      <c r="C62" s="19"/>
      <c r="D62" s="19"/>
      <c r="E62" s="19"/>
      <c r="F62" s="19"/>
      <c r="G62" s="20"/>
    </row>
    <row r="63" spans="2:7" x14ac:dyDescent="0.25">
      <c r="B63" s="18"/>
      <c r="C63" s="19"/>
      <c r="D63" s="19"/>
      <c r="E63" s="19"/>
      <c r="F63" s="19"/>
      <c r="G63" s="20"/>
    </row>
    <row r="64" spans="2:7" x14ac:dyDescent="0.25">
      <c r="B64" s="18"/>
      <c r="C64" s="19"/>
      <c r="D64" s="19"/>
      <c r="E64" s="19"/>
      <c r="F64" s="19"/>
      <c r="G64" s="20"/>
    </row>
    <row r="65" spans="2:7" x14ac:dyDescent="0.25">
      <c r="B65" s="18"/>
      <c r="C65" s="19"/>
      <c r="D65" s="19"/>
      <c r="E65" s="19"/>
      <c r="F65" s="19"/>
      <c r="G65" s="20"/>
    </row>
    <row r="66" spans="2:7" x14ac:dyDescent="0.25">
      <c r="B66" s="18"/>
      <c r="C66" s="19"/>
      <c r="D66" s="19"/>
      <c r="E66" s="19"/>
      <c r="F66" s="19"/>
      <c r="G66" s="20"/>
    </row>
    <row r="67" spans="2:7" x14ac:dyDescent="0.25">
      <c r="B67" s="18"/>
      <c r="C67" s="19"/>
      <c r="D67" s="19"/>
      <c r="E67" s="19"/>
      <c r="F67" s="19"/>
      <c r="G67" s="20"/>
    </row>
    <row r="68" spans="2:7" x14ac:dyDescent="0.25">
      <c r="B68" s="18"/>
      <c r="C68" s="19"/>
      <c r="D68" s="19"/>
      <c r="E68" s="19"/>
      <c r="F68" s="19"/>
      <c r="G68" s="20"/>
    </row>
    <row r="69" spans="2:7" x14ac:dyDescent="0.25">
      <c r="B69" s="18"/>
      <c r="C69" s="19"/>
      <c r="D69" s="19"/>
      <c r="E69" s="19"/>
      <c r="F69" s="19"/>
      <c r="G69" s="20"/>
    </row>
    <row r="70" spans="2:7" x14ac:dyDescent="0.25">
      <c r="B70" s="18"/>
      <c r="C70" s="19"/>
      <c r="D70" s="19"/>
      <c r="E70" s="19"/>
      <c r="F70" s="19"/>
      <c r="G70" s="20"/>
    </row>
    <row r="71" spans="2:7" x14ac:dyDescent="0.25">
      <c r="B71" s="18"/>
      <c r="C71" s="19"/>
      <c r="D71" s="19"/>
      <c r="E71" s="19"/>
      <c r="F71" s="19"/>
      <c r="G71" s="20"/>
    </row>
    <row r="72" spans="2:7" x14ac:dyDescent="0.25">
      <c r="B72" s="18"/>
      <c r="C72" s="19"/>
      <c r="D72" s="19"/>
      <c r="E72" s="19"/>
      <c r="F72" s="19"/>
      <c r="G72" s="20"/>
    </row>
    <row r="73" spans="2:7" x14ac:dyDescent="0.25">
      <c r="B73" s="18"/>
      <c r="C73" s="19"/>
      <c r="D73" s="19"/>
      <c r="E73" s="19"/>
      <c r="F73" s="19"/>
      <c r="G73" s="20"/>
    </row>
    <row r="74" spans="2:7" x14ac:dyDescent="0.25">
      <c r="B74" s="18"/>
      <c r="C74" s="19"/>
      <c r="D74" s="19"/>
      <c r="E74" s="19"/>
      <c r="F74" s="19"/>
      <c r="G74" s="20"/>
    </row>
    <row r="75" spans="2:7" x14ac:dyDescent="0.25">
      <c r="B75" s="18"/>
      <c r="C75" s="19"/>
      <c r="D75" s="19"/>
      <c r="E75" s="19"/>
      <c r="F75" s="19"/>
      <c r="G75" s="20"/>
    </row>
    <row r="76" spans="2:7" x14ac:dyDescent="0.25"/>
    <row r="77" spans="2:7" x14ac:dyDescent="0.25"/>
  </sheetData>
  <sheetProtection password="F607" sheet="1" objects="1" scenarios="1" insertRows="0"/>
  <mergeCells count="2">
    <mergeCell ref="B1:E1"/>
    <mergeCell ref="B5:G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Q116"/>
  <sheetViews>
    <sheetView showGridLines="0" workbookViewId="0">
      <pane ySplit="6" topLeftCell="A7" activePane="bottomLeft" state="frozen"/>
      <selection pane="bottomLeft" activeCell="F7" sqref="F7:F11"/>
    </sheetView>
  </sheetViews>
  <sheetFormatPr defaultColWidth="0" defaultRowHeight="15" zeroHeight="1" x14ac:dyDescent="0.25"/>
  <cols>
    <col min="1" max="1" width="2.140625" style="161" customWidth="1"/>
    <col min="2" max="2" width="7.140625" style="217" customWidth="1"/>
    <col min="3" max="3" width="16.42578125" style="158" customWidth="1"/>
    <col min="4" max="4" width="29" style="158" customWidth="1"/>
    <col min="5" max="5" width="39.42578125" style="158" customWidth="1"/>
    <col min="6" max="6" width="25.85546875" style="158" customWidth="1"/>
    <col min="7" max="14" width="15.140625" style="158" customWidth="1"/>
    <col min="15" max="15" width="40" style="158" customWidth="1"/>
    <col min="16" max="16" width="2.42578125" style="158" customWidth="1"/>
    <col min="17" max="17" width="0" style="158" hidden="1" customWidth="1"/>
    <col min="18" max="16384" width="11.42578125" style="158" hidden="1"/>
  </cols>
  <sheetData>
    <row r="1" spans="1:15" ht="30.75" customHeight="1" x14ac:dyDescent="0.25">
      <c r="B1" s="289" t="s">
        <v>782</v>
      </c>
      <c r="C1" s="289"/>
      <c r="D1" s="289"/>
      <c r="E1" s="289"/>
      <c r="F1" s="289"/>
      <c r="G1" s="179"/>
      <c r="H1" s="179"/>
      <c r="I1" s="179"/>
      <c r="J1" s="179"/>
      <c r="K1" s="179"/>
      <c r="L1" s="179"/>
      <c r="M1" s="179"/>
      <c r="N1" s="179"/>
      <c r="O1" s="179"/>
    </row>
    <row r="2" spans="1:15" s="161" customFormat="1" ht="15.75" x14ac:dyDescent="0.2">
      <c r="B2" s="159"/>
      <c r="C2" s="160"/>
      <c r="D2" s="160"/>
      <c r="E2" s="160"/>
      <c r="F2" s="160"/>
      <c r="G2" s="160"/>
      <c r="H2" s="160"/>
      <c r="I2" s="160"/>
      <c r="J2" s="160"/>
      <c r="K2" s="160"/>
      <c r="L2" s="160"/>
      <c r="M2" s="160"/>
      <c r="N2" s="160"/>
      <c r="O2" s="160"/>
    </row>
    <row r="3" spans="1:15" s="161" customFormat="1" ht="46.5" customHeight="1" x14ac:dyDescent="0.2">
      <c r="B3" s="180"/>
      <c r="C3" s="99" t="s">
        <v>779</v>
      </c>
      <c r="D3" s="100" t="str">
        <f>IF(AND(Bienvenue!C13&lt;&gt;"Champ 'Nom de l'établissement' pour nouveaux hôpitaux",Bienvenue!C11="Nom de l'établissement"),Bienvenue!C13,IF(AND(Bienvenue!C13="Champ 'Nom de l'établissement' pour nouveaux hôpitaux",Bienvenue!C11&lt;&gt;"Nom de l'établissement"),Bienvenue!C11,IF(AND(Bienvenue!C13&lt;&gt;"Champ 'Nom de l'établissement' pour nouveaux hôpitaux",Bienvenue!C11&lt;&gt;"Nom de l'établissement"),Bienvenue!C11,IF(AND(Bienvenue!C13="Champ 'Nom de l'établissement' pour nouveaux hôpitaux",Bienvenue!C11="Nom de l'établissement"),"Veuillez saisir le nom de l'établissement dans la feuille 'Bienvenue' !",Bienvenue!C11))))</f>
        <v>Veuillez saisir le nom de l'établissement dans la feuille 'Bienvenue' !</v>
      </c>
      <c r="E3" s="99" t="s">
        <v>778</v>
      </c>
      <c r="F3" s="100" t="str">
        <f>IF(ISBLANK(Bienvenue!C15),"Veuillez saisir le numéro REE dans la feuille 'Bienvenue !'",Bienvenue!C15)</f>
        <v>Veuillez saisir le numéro REE dans la feuille 'Bienvenue !'</v>
      </c>
      <c r="G3" s="162"/>
      <c r="H3" s="162"/>
      <c r="I3" s="162"/>
      <c r="J3" s="162"/>
      <c r="K3" s="162"/>
      <c r="L3" s="162"/>
      <c r="M3" s="162"/>
      <c r="N3" s="162"/>
      <c r="O3" s="162"/>
    </row>
    <row r="4" spans="1:15" s="161" customFormat="1" ht="15.75" x14ac:dyDescent="0.2">
      <c r="B4" s="159"/>
      <c r="C4" s="160"/>
      <c r="D4" s="160"/>
      <c r="E4" s="160"/>
      <c r="F4" s="160"/>
      <c r="G4" s="160"/>
      <c r="H4" s="160"/>
      <c r="I4" s="160"/>
      <c r="J4" s="160"/>
      <c r="K4" s="160"/>
      <c r="L4" s="160"/>
      <c r="M4" s="160"/>
      <c r="N4" s="160"/>
      <c r="O4" s="160"/>
    </row>
    <row r="5" spans="1:15" x14ac:dyDescent="0.25">
      <c r="B5" s="181"/>
      <c r="C5" s="182"/>
      <c r="D5" s="183"/>
      <c r="E5" s="183"/>
      <c r="F5" s="383" t="s">
        <v>104</v>
      </c>
      <c r="G5" s="384"/>
      <c r="H5" s="384"/>
      <c r="I5" s="384"/>
      <c r="J5" s="384"/>
      <c r="K5" s="384"/>
      <c r="L5" s="384"/>
      <c r="M5" s="384"/>
      <c r="N5" s="385"/>
      <c r="O5" s="184"/>
    </row>
    <row r="6" spans="1:15" ht="64.5" thickBot="1" x14ac:dyDescent="0.3">
      <c r="A6" s="185"/>
      <c r="B6" s="186" t="s">
        <v>106</v>
      </c>
      <c r="C6" s="187" t="s">
        <v>504</v>
      </c>
      <c r="D6" s="188" t="s">
        <v>103</v>
      </c>
      <c r="E6" s="189" t="s">
        <v>626</v>
      </c>
      <c r="F6" s="186" t="s">
        <v>107</v>
      </c>
      <c r="G6" s="186" t="s">
        <v>108</v>
      </c>
      <c r="H6" s="186" t="s">
        <v>297</v>
      </c>
      <c r="I6" s="186" t="s">
        <v>298</v>
      </c>
      <c r="J6" s="186" t="s">
        <v>299</v>
      </c>
      <c r="K6" s="186" t="s">
        <v>300</v>
      </c>
      <c r="L6" s="186" t="s">
        <v>301</v>
      </c>
      <c r="M6" s="190" t="s">
        <v>109</v>
      </c>
      <c r="N6" s="186" t="s">
        <v>487</v>
      </c>
      <c r="O6" s="186" t="s">
        <v>105</v>
      </c>
    </row>
    <row r="7" spans="1:15" x14ac:dyDescent="0.25">
      <c r="B7" s="300">
        <v>1</v>
      </c>
      <c r="C7" s="191" t="s">
        <v>0</v>
      </c>
      <c r="D7" s="386" t="s">
        <v>95</v>
      </c>
      <c r="E7" s="389" t="s">
        <v>627</v>
      </c>
      <c r="F7" s="332"/>
      <c r="G7" s="332"/>
      <c r="H7" s="332"/>
      <c r="I7" s="332"/>
      <c r="J7" s="332"/>
      <c r="K7" s="332"/>
      <c r="L7" s="391"/>
      <c r="M7" s="332"/>
      <c r="N7" s="308">
        <f>F7+G7+H7+I7+J7+K7+M7</f>
        <v>0</v>
      </c>
      <c r="O7" s="311"/>
    </row>
    <row r="8" spans="1:15" x14ac:dyDescent="0.25">
      <c r="B8" s="298"/>
      <c r="C8" s="183" t="s">
        <v>1</v>
      </c>
      <c r="D8" s="387"/>
      <c r="E8" s="389"/>
      <c r="F8" s="351"/>
      <c r="G8" s="351"/>
      <c r="H8" s="351"/>
      <c r="I8" s="351"/>
      <c r="J8" s="351"/>
      <c r="K8" s="351"/>
      <c r="L8" s="392"/>
      <c r="M8" s="351"/>
      <c r="N8" s="309"/>
      <c r="O8" s="312"/>
    </row>
    <row r="9" spans="1:15" x14ac:dyDescent="0.25">
      <c r="B9" s="298"/>
      <c r="C9" s="183" t="s">
        <v>2</v>
      </c>
      <c r="D9" s="387"/>
      <c r="E9" s="389"/>
      <c r="F9" s="351"/>
      <c r="G9" s="351"/>
      <c r="H9" s="351"/>
      <c r="I9" s="351"/>
      <c r="J9" s="351"/>
      <c r="K9" s="351"/>
      <c r="L9" s="392"/>
      <c r="M9" s="351"/>
      <c r="N9" s="309"/>
      <c r="O9" s="312"/>
    </row>
    <row r="10" spans="1:15" x14ac:dyDescent="0.25">
      <c r="B10" s="298"/>
      <c r="C10" s="183" t="s">
        <v>3</v>
      </c>
      <c r="D10" s="387"/>
      <c r="E10" s="389"/>
      <c r="F10" s="351"/>
      <c r="G10" s="351"/>
      <c r="H10" s="351"/>
      <c r="I10" s="351"/>
      <c r="J10" s="351"/>
      <c r="K10" s="351"/>
      <c r="L10" s="392"/>
      <c r="M10" s="351"/>
      <c r="N10" s="309"/>
      <c r="O10" s="312"/>
    </row>
    <row r="11" spans="1:15" x14ac:dyDescent="0.25">
      <c r="B11" s="298"/>
      <c r="C11" s="183" t="s">
        <v>4</v>
      </c>
      <c r="D11" s="387"/>
      <c r="E11" s="390"/>
      <c r="F11" s="333"/>
      <c r="G11" s="333"/>
      <c r="H11" s="333"/>
      <c r="I11" s="333"/>
      <c r="J11" s="333"/>
      <c r="K11" s="333"/>
      <c r="L11" s="392"/>
      <c r="M11" s="333"/>
      <c r="N11" s="393"/>
      <c r="O11" s="312"/>
    </row>
    <row r="12" spans="1:15" ht="15" customHeight="1" x14ac:dyDescent="0.25">
      <c r="B12" s="298"/>
      <c r="C12" s="183" t="s">
        <v>5</v>
      </c>
      <c r="D12" s="387"/>
      <c r="E12" s="394" t="s">
        <v>302</v>
      </c>
      <c r="F12" s="314"/>
      <c r="G12" s="314"/>
      <c r="H12" s="314"/>
      <c r="I12" s="314"/>
      <c r="J12" s="328"/>
      <c r="K12" s="314"/>
      <c r="L12" s="395"/>
      <c r="M12" s="314"/>
      <c r="N12" s="309">
        <f>SUM(F12:M18)</f>
        <v>0</v>
      </c>
      <c r="O12" s="312"/>
    </row>
    <row r="13" spans="1:15" x14ac:dyDescent="0.25">
      <c r="B13" s="298"/>
      <c r="C13" s="183" t="s">
        <v>7</v>
      </c>
      <c r="D13" s="387"/>
      <c r="E13" s="326"/>
      <c r="F13" s="351"/>
      <c r="G13" s="351"/>
      <c r="H13" s="351"/>
      <c r="I13" s="351"/>
      <c r="J13" s="359"/>
      <c r="K13" s="351"/>
      <c r="L13" s="395"/>
      <c r="M13" s="351"/>
      <c r="N13" s="309"/>
      <c r="O13" s="312"/>
    </row>
    <row r="14" spans="1:15" x14ac:dyDescent="0.25">
      <c r="B14" s="298"/>
      <c r="C14" s="183" t="s">
        <v>8</v>
      </c>
      <c r="D14" s="387"/>
      <c r="E14" s="326"/>
      <c r="F14" s="351"/>
      <c r="G14" s="351"/>
      <c r="H14" s="351"/>
      <c r="I14" s="351"/>
      <c r="J14" s="359"/>
      <c r="K14" s="351"/>
      <c r="L14" s="395"/>
      <c r="M14" s="351"/>
      <c r="N14" s="309"/>
      <c r="O14" s="312"/>
    </row>
    <row r="15" spans="1:15" x14ac:dyDescent="0.25">
      <c r="B15" s="298"/>
      <c r="C15" s="192" t="s">
        <v>390</v>
      </c>
      <c r="D15" s="387"/>
      <c r="E15" s="326"/>
      <c r="F15" s="351"/>
      <c r="G15" s="351"/>
      <c r="H15" s="351"/>
      <c r="I15" s="351"/>
      <c r="J15" s="359"/>
      <c r="K15" s="351"/>
      <c r="L15" s="395"/>
      <c r="M15" s="351"/>
      <c r="N15" s="309"/>
      <c r="O15" s="312"/>
    </row>
    <row r="16" spans="1:15" x14ac:dyDescent="0.25">
      <c r="B16" s="298"/>
      <c r="C16" s="192" t="s">
        <v>391</v>
      </c>
      <c r="D16" s="387"/>
      <c r="E16" s="326"/>
      <c r="F16" s="351"/>
      <c r="G16" s="351"/>
      <c r="H16" s="351"/>
      <c r="I16" s="351"/>
      <c r="J16" s="359"/>
      <c r="K16" s="351"/>
      <c r="L16" s="395"/>
      <c r="M16" s="351"/>
      <c r="N16" s="309"/>
      <c r="O16" s="312"/>
    </row>
    <row r="17" spans="2:15" x14ac:dyDescent="0.25">
      <c r="B17" s="298"/>
      <c r="C17" s="183" t="s">
        <v>9</v>
      </c>
      <c r="D17" s="387"/>
      <c r="E17" s="326"/>
      <c r="F17" s="351"/>
      <c r="G17" s="351"/>
      <c r="H17" s="351"/>
      <c r="I17" s="351"/>
      <c r="J17" s="359"/>
      <c r="K17" s="351"/>
      <c r="L17" s="395"/>
      <c r="M17" s="351"/>
      <c r="N17" s="309"/>
      <c r="O17" s="312"/>
    </row>
    <row r="18" spans="2:15" ht="15.75" thickBot="1" x14ac:dyDescent="0.3">
      <c r="B18" s="354"/>
      <c r="C18" s="193" t="s">
        <v>10</v>
      </c>
      <c r="D18" s="388"/>
      <c r="E18" s="327"/>
      <c r="F18" s="315"/>
      <c r="G18" s="315"/>
      <c r="H18" s="315"/>
      <c r="I18" s="315"/>
      <c r="J18" s="329"/>
      <c r="K18" s="315"/>
      <c r="L18" s="345"/>
      <c r="M18" s="315"/>
      <c r="N18" s="310"/>
      <c r="O18" s="312"/>
    </row>
    <row r="19" spans="2:15" x14ac:dyDescent="0.25">
      <c r="B19" s="298">
        <v>2</v>
      </c>
      <c r="C19" s="183" t="s">
        <v>11</v>
      </c>
      <c r="D19" s="302" t="s">
        <v>96</v>
      </c>
      <c r="E19" s="358" t="s">
        <v>100</v>
      </c>
      <c r="F19" s="380"/>
      <c r="G19" s="380"/>
      <c r="H19" s="380"/>
      <c r="I19" s="380"/>
      <c r="J19" s="382"/>
      <c r="K19" s="380"/>
      <c r="L19" s="365"/>
      <c r="M19" s="367"/>
      <c r="N19" s="370">
        <f>SUM(F19:K27)+M19</f>
        <v>0</v>
      </c>
      <c r="O19" s="311"/>
    </row>
    <row r="20" spans="2:15" x14ac:dyDescent="0.25">
      <c r="B20" s="298"/>
      <c r="C20" s="183" t="s">
        <v>12</v>
      </c>
      <c r="D20" s="302"/>
      <c r="E20" s="326"/>
      <c r="F20" s="380"/>
      <c r="G20" s="380"/>
      <c r="H20" s="380"/>
      <c r="I20" s="380"/>
      <c r="J20" s="380"/>
      <c r="K20" s="380"/>
      <c r="L20" s="365"/>
      <c r="M20" s="368"/>
      <c r="N20" s="371"/>
      <c r="O20" s="312"/>
    </row>
    <row r="21" spans="2:15" x14ac:dyDescent="0.25">
      <c r="B21" s="298"/>
      <c r="C21" s="183" t="s">
        <v>13</v>
      </c>
      <c r="D21" s="302"/>
      <c r="E21" s="326"/>
      <c r="F21" s="380"/>
      <c r="G21" s="380"/>
      <c r="H21" s="380"/>
      <c r="I21" s="380"/>
      <c r="J21" s="380"/>
      <c r="K21" s="380"/>
      <c r="L21" s="365"/>
      <c r="M21" s="368"/>
      <c r="N21" s="371"/>
      <c r="O21" s="312"/>
    </row>
    <row r="22" spans="2:15" x14ac:dyDescent="0.25">
      <c r="B22" s="298"/>
      <c r="C22" s="183" t="s">
        <v>14</v>
      </c>
      <c r="D22" s="302"/>
      <c r="E22" s="326"/>
      <c r="F22" s="380"/>
      <c r="G22" s="380"/>
      <c r="H22" s="380"/>
      <c r="I22" s="380"/>
      <c r="J22" s="380"/>
      <c r="K22" s="380"/>
      <c r="L22" s="365"/>
      <c r="M22" s="368"/>
      <c r="N22" s="371"/>
      <c r="O22" s="312"/>
    </row>
    <row r="23" spans="2:15" x14ac:dyDescent="0.25">
      <c r="B23" s="298"/>
      <c r="C23" s="183" t="s">
        <v>15</v>
      </c>
      <c r="D23" s="302"/>
      <c r="E23" s="326"/>
      <c r="F23" s="380"/>
      <c r="G23" s="380"/>
      <c r="H23" s="380"/>
      <c r="I23" s="380"/>
      <c r="J23" s="380"/>
      <c r="K23" s="380"/>
      <c r="L23" s="365"/>
      <c r="M23" s="368"/>
      <c r="N23" s="371"/>
      <c r="O23" s="312"/>
    </row>
    <row r="24" spans="2:15" x14ac:dyDescent="0.25">
      <c r="B24" s="298"/>
      <c r="C24" s="183" t="s">
        <v>16</v>
      </c>
      <c r="D24" s="302"/>
      <c r="E24" s="326"/>
      <c r="F24" s="380"/>
      <c r="G24" s="380"/>
      <c r="H24" s="380"/>
      <c r="I24" s="380"/>
      <c r="J24" s="380"/>
      <c r="K24" s="380"/>
      <c r="L24" s="365"/>
      <c r="M24" s="368"/>
      <c r="N24" s="371"/>
      <c r="O24" s="312"/>
    </row>
    <row r="25" spans="2:15" x14ac:dyDescent="0.25">
      <c r="B25" s="298"/>
      <c r="C25" s="183" t="s">
        <v>17</v>
      </c>
      <c r="D25" s="302"/>
      <c r="E25" s="326"/>
      <c r="F25" s="380"/>
      <c r="G25" s="380"/>
      <c r="H25" s="380"/>
      <c r="I25" s="380"/>
      <c r="J25" s="380"/>
      <c r="K25" s="380"/>
      <c r="L25" s="365"/>
      <c r="M25" s="368"/>
      <c r="N25" s="371"/>
      <c r="O25" s="312"/>
    </row>
    <row r="26" spans="2:15" x14ac:dyDescent="0.25">
      <c r="B26" s="298"/>
      <c r="C26" s="183" t="s">
        <v>18</v>
      </c>
      <c r="D26" s="302"/>
      <c r="E26" s="326"/>
      <c r="F26" s="380"/>
      <c r="G26" s="380"/>
      <c r="H26" s="380"/>
      <c r="I26" s="380"/>
      <c r="J26" s="380"/>
      <c r="K26" s="380"/>
      <c r="L26" s="365"/>
      <c r="M26" s="368"/>
      <c r="N26" s="371"/>
      <c r="O26" s="312"/>
    </row>
    <row r="27" spans="2:15" ht="15.75" thickBot="1" x14ac:dyDescent="0.3">
      <c r="B27" s="298"/>
      <c r="C27" s="183" t="s">
        <v>19</v>
      </c>
      <c r="D27" s="302"/>
      <c r="E27" s="376"/>
      <c r="F27" s="381"/>
      <c r="G27" s="381"/>
      <c r="H27" s="381"/>
      <c r="I27" s="381"/>
      <c r="J27" s="381"/>
      <c r="K27" s="381"/>
      <c r="L27" s="366"/>
      <c r="M27" s="369"/>
      <c r="N27" s="372"/>
      <c r="O27" s="312"/>
    </row>
    <row r="28" spans="2:15" ht="15" customHeight="1" x14ac:dyDescent="0.25">
      <c r="B28" s="298"/>
      <c r="C28" s="183" t="s">
        <v>20</v>
      </c>
      <c r="D28" s="302"/>
      <c r="E28" s="358" t="s">
        <v>482</v>
      </c>
      <c r="F28" s="351"/>
      <c r="G28" s="351"/>
      <c r="H28" s="351"/>
      <c r="I28" s="351"/>
      <c r="J28" s="359"/>
      <c r="K28" s="351"/>
      <c r="L28" s="351"/>
      <c r="M28" s="351"/>
      <c r="N28" s="370">
        <f>SUM(F28:M36)</f>
        <v>0</v>
      </c>
      <c r="O28" s="312"/>
    </row>
    <row r="29" spans="2:15" x14ac:dyDescent="0.25">
      <c r="B29" s="298"/>
      <c r="C29" s="183" t="s">
        <v>21</v>
      </c>
      <c r="D29" s="302"/>
      <c r="E29" s="326"/>
      <c r="F29" s="351"/>
      <c r="G29" s="351"/>
      <c r="H29" s="351"/>
      <c r="I29" s="351"/>
      <c r="J29" s="359"/>
      <c r="K29" s="351"/>
      <c r="L29" s="351"/>
      <c r="M29" s="351"/>
      <c r="N29" s="371"/>
      <c r="O29" s="312"/>
    </row>
    <row r="30" spans="2:15" x14ac:dyDescent="0.25">
      <c r="B30" s="298"/>
      <c r="C30" s="183" t="s">
        <v>22</v>
      </c>
      <c r="D30" s="302"/>
      <c r="E30" s="326"/>
      <c r="F30" s="351"/>
      <c r="G30" s="351"/>
      <c r="H30" s="351"/>
      <c r="I30" s="351"/>
      <c r="J30" s="359"/>
      <c r="K30" s="351"/>
      <c r="L30" s="351"/>
      <c r="M30" s="351"/>
      <c r="N30" s="371"/>
      <c r="O30" s="312"/>
    </row>
    <row r="31" spans="2:15" x14ac:dyDescent="0.25">
      <c r="B31" s="298"/>
      <c r="C31" s="183" t="s">
        <v>23</v>
      </c>
      <c r="D31" s="302"/>
      <c r="E31" s="326"/>
      <c r="F31" s="351"/>
      <c r="G31" s="351"/>
      <c r="H31" s="351"/>
      <c r="I31" s="351"/>
      <c r="J31" s="359"/>
      <c r="K31" s="351"/>
      <c r="L31" s="351"/>
      <c r="M31" s="351"/>
      <c r="N31" s="371"/>
      <c r="O31" s="312"/>
    </row>
    <row r="32" spans="2:15" x14ac:dyDescent="0.25">
      <c r="B32" s="298"/>
      <c r="C32" s="183" t="s">
        <v>24</v>
      </c>
      <c r="D32" s="302"/>
      <c r="E32" s="326"/>
      <c r="F32" s="351"/>
      <c r="G32" s="351"/>
      <c r="H32" s="351"/>
      <c r="I32" s="351"/>
      <c r="J32" s="359"/>
      <c r="K32" s="351"/>
      <c r="L32" s="351"/>
      <c r="M32" s="351"/>
      <c r="N32" s="371"/>
      <c r="O32" s="312"/>
    </row>
    <row r="33" spans="2:15" x14ac:dyDescent="0.25">
      <c r="B33" s="298"/>
      <c r="C33" s="183" t="s">
        <v>25</v>
      </c>
      <c r="D33" s="302"/>
      <c r="E33" s="326"/>
      <c r="F33" s="351"/>
      <c r="G33" s="351"/>
      <c r="H33" s="351"/>
      <c r="I33" s="351"/>
      <c r="J33" s="359"/>
      <c r="K33" s="351"/>
      <c r="L33" s="351"/>
      <c r="M33" s="351"/>
      <c r="N33" s="371"/>
      <c r="O33" s="312"/>
    </row>
    <row r="34" spans="2:15" x14ac:dyDescent="0.25">
      <c r="B34" s="298"/>
      <c r="C34" s="183" t="s">
        <v>26</v>
      </c>
      <c r="D34" s="302"/>
      <c r="E34" s="326"/>
      <c r="F34" s="351"/>
      <c r="G34" s="351"/>
      <c r="H34" s="351"/>
      <c r="I34" s="351"/>
      <c r="J34" s="359"/>
      <c r="K34" s="351"/>
      <c r="L34" s="351"/>
      <c r="M34" s="351"/>
      <c r="N34" s="371"/>
      <c r="O34" s="312"/>
    </row>
    <row r="35" spans="2:15" x14ac:dyDescent="0.25">
      <c r="B35" s="298"/>
      <c r="C35" s="183" t="s">
        <v>27</v>
      </c>
      <c r="D35" s="302"/>
      <c r="E35" s="326"/>
      <c r="F35" s="351"/>
      <c r="G35" s="351"/>
      <c r="H35" s="351"/>
      <c r="I35" s="351"/>
      <c r="J35" s="359"/>
      <c r="K35" s="351"/>
      <c r="L35" s="351"/>
      <c r="M35" s="351"/>
      <c r="N35" s="371"/>
      <c r="O35" s="312"/>
    </row>
    <row r="36" spans="2:15" ht="15.75" thickBot="1" x14ac:dyDescent="0.3">
      <c r="B36" s="298"/>
      <c r="C36" s="183" t="s">
        <v>28</v>
      </c>
      <c r="D36" s="302"/>
      <c r="E36" s="326"/>
      <c r="F36" s="351"/>
      <c r="G36" s="351"/>
      <c r="H36" s="351"/>
      <c r="I36" s="351"/>
      <c r="J36" s="359"/>
      <c r="K36" s="351"/>
      <c r="L36" s="351"/>
      <c r="M36" s="351"/>
      <c r="N36" s="372"/>
      <c r="O36" s="313"/>
    </row>
    <row r="37" spans="2:15" x14ac:dyDescent="0.25">
      <c r="B37" s="294">
        <v>3</v>
      </c>
      <c r="C37" s="191" t="s">
        <v>29</v>
      </c>
      <c r="D37" s="304" t="s">
        <v>97</v>
      </c>
      <c r="E37" s="375" t="s">
        <v>100</v>
      </c>
      <c r="F37" s="377"/>
      <c r="G37" s="377"/>
      <c r="H37" s="377"/>
      <c r="I37" s="377"/>
      <c r="J37" s="377"/>
      <c r="K37" s="377"/>
      <c r="L37" s="364"/>
      <c r="M37" s="367"/>
      <c r="N37" s="370">
        <f>SUM(F37:K45)+M37</f>
        <v>0</v>
      </c>
      <c r="O37" s="311"/>
    </row>
    <row r="38" spans="2:15" x14ac:dyDescent="0.25">
      <c r="B38" s="298"/>
      <c r="C38" s="183" t="s">
        <v>30</v>
      </c>
      <c r="D38" s="302"/>
      <c r="E38" s="326"/>
      <c r="F38" s="378"/>
      <c r="G38" s="378"/>
      <c r="H38" s="378"/>
      <c r="I38" s="378"/>
      <c r="J38" s="378"/>
      <c r="K38" s="378"/>
      <c r="L38" s="365"/>
      <c r="M38" s="368"/>
      <c r="N38" s="371"/>
      <c r="O38" s="312"/>
    </row>
    <row r="39" spans="2:15" x14ac:dyDescent="0.25">
      <c r="B39" s="298"/>
      <c r="C39" s="183" t="s">
        <v>31</v>
      </c>
      <c r="D39" s="302"/>
      <c r="E39" s="326"/>
      <c r="F39" s="378"/>
      <c r="G39" s="378"/>
      <c r="H39" s="378"/>
      <c r="I39" s="378"/>
      <c r="J39" s="378"/>
      <c r="K39" s="378"/>
      <c r="L39" s="365"/>
      <c r="M39" s="368"/>
      <c r="N39" s="371"/>
      <c r="O39" s="312"/>
    </row>
    <row r="40" spans="2:15" x14ac:dyDescent="0.25">
      <c r="B40" s="298"/>
      <c r="C40" s="183" t="s">
        <v>32</v>
      </c>
      <c r="D40" s="302"/>
      <c r="E40" s="326"/>
      <c r="F40" s="378"/>
      <c r="G40" s="378"/>
      <c r="H40" s="378"/>
      <c r="I40" s="378"/>
      <c r="J40" s="378"/>
      <c r="K40" s="378"/>
      <c r="L40" s="365"/>
      <c r="M40" s="368"/>
      <c r="N40" s="371"/>
      <c r="O40" s="312"/>
    </row>
    <row r="41" spans="2:15" x14ac:dyDescent="0.25">
      <c r="B41" s="298"/>
      <c r="C41" s="183" t="s">
        <v>33</v>
      </c>
      <c r="D41" s="302"/>
      <c r="E41" s="326"/>
      <c r="F41" s="378"/>
      <c r="G41" s="378"/>
      <c r="H41" s="378"/>
      <c r="I41" s="378"/>
      <c r="J41" s="378"/>
      <c r="K41" s="378"/>
      <c r="L41" s="365"/>
      <c r="M41" s="368"/>
      <c r="N41" s="371"/>
      <c r="O41" s="312"/>
    </row>
    <row r="42" spans="2:15" x14ac:dyDescent="0.25">
      <c r="B42" s="298"/>
      <c r="C42" s="183" t="s">
        <v>34</v>
      </c>
      <c r="D42" s="302"/>
      <c r="E42" s="326"/>
      <c r="F42" s="378"/>
      <c r="G42" s="378"/>
      <c r="H42" s="378"/>
      <c r="I42" s="378"/>
      <c r="J42" s="378"/>
      <c r="K42" s="378"/>
      <c r="L42" s="365"/>
      <c r="M42" s="368"/>
      <c r="N42" s="371"/>
      <c r="O42" s="312"/>
    </row>
    <row r="43" spans="2:15" x14ac:dyDescent="0.25">
      <c r="B43" s="298"/>
      <c r="C43" s="183" t="s">
        <v>35</v>
      </c>
      <c r="D43" s="302"/>
      <c r="E43" s="326"/>
      <c r="F43" s="378"/>
      <c r="G43" s="378"/>
      <c r="H43" s="378"/>
      <c r="I43" s="378"/>
      <c r="J43" s="378"/>
      <c r="K43" s="378"/>
      <c r="L43" s="365"/>
      <c r="M43" s="368"/>
      <c r="N43" s="371"/>
      <c r="O43" s="312"/>
    </row>
    <row r="44" spans="2:15" x14ac:dyDescent="0.25">
      <c r="B44" s="298"/>
      <c r="C44" s="183" t="s">
        <v>36</v>
      </c>
      <c r="D44" s="302"/>
      <c r="E44" s="326"/>
      <c r="F44" s="378"/>
      <c r="G44" s="378"/>
      <c r="H44" s="378"/>
      <c r="I44" s="378"/>
      <c r="J44" s="378"/>
      <c r="K44" s="378"/>
      <c r="L44" s="365"/>
      <c r="M44" s="368"/>
      <c r="N44" s="371"/>
      <c r="O44" s="312"/>
    </row>
    <row r="45" spans="2:15" x14ac:dyDescent="0.25">
      <c r="B45" s="298"/>
      <c r="C45" s="183" t="s">
        <v>37</v>
      </c>
      <c r="D45" s="302"/>
      <c r="E45" s="376"/>
      <c r="F45" s="379"/>
      <c r="G45" s="379"/>
      <c r="H45" s="379"/>
      <c r="I45" s="379"/>
      <c r="J45" s="379"/>
      <c r="K45" s="379"/>
      <c r="L45" s="366"/>
      <c r="M45" s="369"/>
      <c r="N45" s="372"/>
      <c r="O45" s="312"/>
    </row>
    <row r="46" spans="2:15" ht="15" customHeight="1" x14ac:dyDescent="0.25">
      <c r="B46" s="298"/>
      <c r="C46" s="183" t="s">
        <v>38</v>
      </c>
      <c r="D46" s="302"/>
      <c r="E46" s="373" t="s">
        <v>482</v>
      </c>
      <c r="F46" s="351"/>
      <c r="G46" s="351"/>
      <c r="H46" s="351"/>
      <c r="I46" s="351"/>
      <c r="J46" s="359"/>
      <c r="K46" s="351"/>
      <c r="L46" s="351"/>
      <c r="M46" s="361"/>
      <c r="N46" s="348">
        <f>SUM(F46:M54)</f>
        <v>0</v>
      </c>
      <c r="O46" s="312"/>
    </row>
    <row r="47" spans="2:15" x14ac:dyDescent="0.25">
      <c r="B47" s="298"/>
      <c r="C47" s="183" t="s">
        <v>39</v>
      </c>
      <c r="D47" s="302"/>
      <c r="E47" s="358"/>
      <c r="F47" s="351"/>
      <c r="G47" s="351"/>
      <c r="H47" s="351"/>
      <c r="I47" s="351"/>
      <c r="J47" s="359"/>
      <c r="K47" s="351"/>
      <c r="L47" s="351"/>
      <c r="M47" s="361"/>
      <c r="N47" s="353"/>
      <c r="O47" s="312"/>
    </row>
    <row r="48" spans="2:15" x14ac:dyDescent="0.25">
      <c r="B48" s="298"/>
      <c r="C48" s="183" t="s">
        <v>40</v>
      </c>
      <c r="D48" s="302"/>
      <c r="E48" s="358"/>
      <c r="F48" s="351"/>
      <c r="G48" s="351"/>
      <c r="H48" s="351"/>
      <c r="I48" s="351"/>
      <c r="J48" s="359"/>
      <c r="K48" s="351"/>
      <c r="L48" s="351"/>
      <c r="M48" s="361"/>
      <c r="N48" s="353"/>
      <c r="O48" s="312"/>
    </row>
    <row r="49" spans="2:15" x14ac:dyDescent="0.25">
      <c r="B49" s="298"/>
      <c r="C49" s="183" t="s">
        <v>41</v>
      </c>
      <c r="D49" s="302"/>
      <c r="E49" s="358"/>
      <c r="F49" s="351"/>
      <c r="G49" s="351"/>
      <c r="H49" s="351"/>
      <c r="I49" s="351"/>
      <c r="J49" s="359"/>
      <c r="K49" s="351"/>
      <c r="L49" s="351"/>
      <c r="M49" s="361"/>
      <c r="N49" s="353"/>
      <c r="O49" s="312"/>
    </row>
    <row r="50" spans="2:15" x14ac:dyDescent="0.25">
      <c r="B50" s="298"/>
      <c r="C50" s="183" t="s">
        <v>42</v>
      </c>
      <c r="D50" s="302"/>
      <c r="E50" s="358"/>
      <c r="F50" s="351"/>
      <c r="G50" s="351"/>
      <c r="H50" s="351"/>
      <c r="I50" s="351"/>
      <c r="J50" s="359"/>
      <c r="K50" s="351"/>
      <c r="L50" s="351"/>
      <c r="M50" s="361"/>
      <c r="N50" s="353"/>
      <c r="O50" s="312"/>
    </row>
    <row r="51" spans="2:15" x14ac:dyDescent="0.25">
      <c r="B51" s="298"/>
      <c r="C51" s="183" t="s">
        <v>43</v>
      </c>
      <c r="D51" s="302"/>
      <c r="E51" s="358"/>
      <c r="F51" s="351"/>
      <c r="G51" s="351"/>
      <c r="H51" s="351"/>
      <c r="I51" s="351"/>
      <c r="J51" s="359"/>
      <c r="K51" s="351"/>
      <c r="L51" s="351"/>
      <c r="M51" s="361"/>
      <c r="N51" s="353"/>
      <c r="O51" s="312"/>
    </row>
    <row r="52" spans="2:15" x14ac:dyDescent="0.25">
      <c r="B52" s="298"/>
      <c r="C52" s="183" t="s">
        <v>44</v>
      </c>
      <c r="D52" s="302"/>
      <c r="E52" s="358"/>
      <c r="F52" s="351"/>
      <c r="G52" s="351"/>
      <c r="H52" s="351"/>
      <c r="I52" s="351"/>
      <c r="J52" s="359"/>
      <c r="K52" s="351"/>
      <c r="L52" s="351"/>
      <c r="M52" s="361"/>
      <c r="N52" s="353"/>
      <c r="O52" s="312"/>
    </row>
    <row r="53" spans="2:15" x14ac:dyDescent="0.25">
      <c r="B53" s="298"/>
      <c r="C53" s="183" t="s">
        <v>45</v>
      </c>
      <c r="D53" s="302"/>
      <c r="E53" s="358"/>
      <c r="F53" s="351"/>
      <c r="G53" s="351"/>
      <c r="H53" s="351"/>
      <c r="I53" s="351"/>
      <c r="J53" s="359"/>
      <c r="K53" s="351"/>
      <c r="L53" s="351"/>
      <c r="M53" s="361"/>
      <c r="N53" s="353"/>
      <c r="O53" s="312"/>
    </row>
    <row r="54" spans="2:15" ht="15.75" thickBot="1" x14ac:dyDescent="0.3">
      <c r="B54" s="295"/>
      <c r="C54" s="193" t="s">
        <v>46</v>
      </c>
      <c r="D54" s="303"/>
      <c r="E54" s="374"/>
      <c r="F54" s="315"/>
      <c r="G54" s="315"/>
      <c r="H54" s="315"/>
      <c r="I54" s="315"/>
      <c r="J54" s="329"/>
      <c r="K54" s="315"/>
      <c r="L54" s="315"/>
      <c r="M54" s="347"/>
      <c r="N54" s="349"/>
      <c r="O54" s="313"/>
    </row>
    <row r="55" spans="2:15" ht="15" customHeight="1" x14ac:dyDescent="0.25">
      <c r="B55" s="298">
        <v>4</v>
      </c>
      <c r="C55" s="183" t="s">
        <v>47</v>
      </c>
      <c r="D55" s="304" t="s">
        <v>98</v>
      </c>
      <c r="E55" s="326" t="s">
        <v>304</v>
      </c>
      <c r="F55" s="351"/>
      <c r="G55" s="351"/>
      <c r="H55" s="351"/>
      <c r="I55" s="351"/>
      <c r="J55" s="351"/>
      <c r="K55" s="351"/>
      <c r="L55" s="359"/>
      <c r="M55" s="361"/>
      <c r="N55" s="338">
        <f>SUM(F55:K60)+M55</f>
        <v>0</v>
      </c>
      <c r="O55" s="311"/>
    </row>
    <row r="56" spans="2:15" x14ac:dyDescent="0.25">
      <c r="B56" s="298"/>
      <c r="C56" s="183" t="s">
        <v>48</v>
      </c>
      <c r="D56" s="302"/>
      <c r="E56" s="326"/>
      <c r="F56" s="351"/>
      <c r="G56" s="351"/>
      <c r="H56" s="351"/>
      <c r="I56" s="351"/>
      <c r="J56" s="351"/>
      <c r="K56" s="351"/>
      <c r="L56" s="359"/>
      <c r="M56" s="361"/>
      <c r="N56" s="353"/>
      <c r="O56" s="312"/>
    </row>
    <row r="57" spans="2:15" x14ac:dyDescent="0.25">
      <c r="B57" s="298"/>
      <c r="C57" s="183" t="s">
        <v>49</v>
      </c>
      <c r="D57" s="302"/>
      <c r="E57" s="326"/>
      <c r="F57" s="351"/>
      <c r="G57" s="351"/>
      <c r="H57" s="351"/>
      <c r="I57" s="351"/>
      <c r="J57" s="351"/>
      <c r="K57" s="351"/>
      <c r="L57" s="359"/>
      <c r="M57" s="361"/>
      <c r="N57" s="353"/>
      <c r="O57" s="312"/>
    </row>
    <row r="58" spans="2:15" x14ac:dyDescent="0.25">
      <c r="B58" s="298"/>
      <c r="C58" s="183" t="s">
        <v>50</v>
      </c>
      <c r="D58" s="302"/>
      <c r="E58" s="326"/>
      <c r="F58" s="351"/>
      <c r="G58" s="351"/>
      <c r="H58" s="351"/>
      <c r="I58" s="351"/>
      <c r="J58" s="351"/>
      <c r="K58" s="351"/>
      <c r="L58" s="359"/>
      <c r="M58" s="361"/>
      <c r="N58" s="353"/>
      <c r="O58" s="312"/>
    </row>
    <row r="59" spans="2:15" x14ac:dyDescent="0.25">
      <c r="B59" s="298"/>
      <c r="C59" s="183" t="s">
        <v>51</v>
      </c>
      <c r="D59" s="302"/>
      <c r="E59" s="326"/>
      <c r="F59" s="351"/>
      <c r="G59" s="351"/>
      <c r="H59" s="351"/>
      <c r="I59" s="351"/>
      <c r="J59" s="351"/>
      <c r="K59" s="351"/>
      <c r="L59" s="359"/>
      <c r="M59" s="361"/>
      <c r="N59" s="353"/>
      <c r="O59" s="312"/>
    </row>
    <row r="60" spans="2:15" x14ac:dyDescent="0.25">
      <c r="B60" s="298"/>
      <c r="C60" s="183" t="s">
        <v>52</v>
      </c>
      <c r="D60" s="302"/>
      <c r="E60" s="350"/>
      <c r="F60" s="352"/>
      <c r="G60" s="352"/>
      <c r="H60" s="352"/>
      <c r="I60" s="352"/>
      <c r="J60" s="352"/>
      <c r="K60" s="352"/>
      <c r="L60" s="360"/>
      <c r="M60" s="362"/>
      <c r="N60" s="339"/>
      <c r="O60" s="312"/>
    </row>
    <row r="61" spans="2:15" ht="15" customHeight="1" x14ac:dyDescent="0.25">
      <c r="B61" s="298"/>
      <c r="C61" s="183" t="s">
        <v>53</v>
      </c>
      <c r="D61" s="302"/>
      <c r="E61" s="358" t="s">
        <v>483</v>
      </c>
      <c r="F61" s="351"/>
      <c r="G61" s="351"/>
      <c r="H61" s="351"/>
      <c r="I61" s="351"/>
      <c r="J61" s="359"/>
      <c r="K61" s="351"/>
      <c r="L61" s="351"/>
      <c r="M61" s="361"/>
      <c r="N61" s="353">
        <f>SUM(F61:M66)</f>
        <v>0</v>
      </c>
      <c r="O61" s="312"/>
    </row>
    <row r="62" spans="2:15" x14ac:dyDescent="0.25">
      <c r="B62" s="298"/>
      <c r="C62" s="183" t="s">
        <v>54</v>
      </c>
      <c r="D62" s="302"/>
      <c r="E62" s="326"/>
      <c r="F62" s="351"/>
      <c r="G62" s="351"/>
      <c r="H62" s="351"/>
      <c r="I62" s="351"/>
      <c r="J62" s="359"/>
      <c r="K62" s="351"/>
      <c r="L62" s="351"/>
      <c r="M62" s="361"/>
      <c r="N62" s="353"/>
      <c r="O62" s="312"/>
    </row>
    <row r="63" spans="2:15" x14ac:dyDescent="0.25">
      <c r="B63" s="298"/>
      <c r="C63" s="183" t="s">
        <v>55</v>
      </c>
      <c r="D63" s="302"/>
      <c r="E63" s="326"/>
      <c r="F63" s="351"/>
      <c r="G63" s="351"/>
      <c r="H63" s="351"/>
      <c r="I63" s="351"/>
      <c r="J63" s="359"/>
      <c r="K63" s="351"/>
      <c r="L63" s="351"/>
      <c r="M63" s="361"/>
      <c r="N63" s="353"/>
      <c r="O63" s="312"/>
    </row>
    <row r="64" spans="2:15" ht="15" customHeight="1" x14ac:dyDescent="0.25">
      <c r="B64" s="298"/>
      <c r="C64" s="183" t="s">
        <v>56</v>
      </c>
      <c r="D64" s="302"/>
      <c r="E64" s="326" t="s">
        <v>6</v>
      </c>
      <c r="F64" s="351"/>
      <c r="G64" s="351"/>
      <c r="H64" s="351"/>
      <c r="I64" s="351"/>
      <c r="J64" s="359"/>
      <c r="K64" s="351"/>
      <c r="L64" s="351"/>
      <c r="M64" s="361"/>
      <c r="N64" s="353"/>
      <c r="O64" s="312"/>
    </row>
    <row r="65" spans="2:15" x14ac:dyDescent="0.25">
      <c r="B65" s="298"/>
      <c r="C65" s="183" t="s">
        <v>57</v>
      </c>
      <c r="D65" s="302"/>
      <c r="E65" s="326"/>
      <c r="F65" s="351"/>
      <c r="G65" s="351"/>
      <c r="H65" s="351"/>
      <c r="I65" s="351"/>
      <c r="J65" s="359"/>
      <c r="K65" s="351"/>
      <c r="L65" s="351"/>
      <c r="M65" s="361"/>
      <c r="N65" s="353"/>
      <c r="O65" s="312"/>
    </row>
    <row r="66" spans="2:15" ht="15.75" thickBot="1" x14ac:dyDescent="0.3">
      <c r="B66" s="298"/>
      <c r="C66" s="183" t="s">
        <v>58</v>
      </c>
      <c r="D66" s="303"/>
      <c r="E66" s="326"/>
      <c r="F66" s="352"/>
      <c r="G66" s="352"/>
      <c r="H66" s="352"/>
      <c r="I66" s="352"/>
      <c r="J66" s="360"/>
      <c r="K66" s="352"/>
      <c r="L66" s="352"/>
      <c r="M66" s="362"/>
      <c r="N66" s="363"/>
      <c r="O66" s="313"/>
    </row>
    <row r="67" spans="2:15" x14ac:dyDescent="0.25">
      <c r="B67" s="300">
        <v>5</v>
      </c>
      <c r="C67" s="191" t="s">
        <v>59</v>
      </c>
      <c r="D67" s="301" t="s">
        <v>99</v>
      </c>
      <c r="E67" s="356" t="s">
        <v>100</v>
      </c>
      <c r="F67" s="332"/>
      <c r="G67" s="332"/>
      <c r="H67" s="332"/>
      <c r="I67" s="332"/>
      <c r="J67" s="332"/>
      <c r="K67" s="332"/>
      <c r="L67" s="334"/>
      <c r="M67" s="336"/>
      <c r="N67" s="338">
        <f>SUM(F67:K68)+M67</f>
        <v>0</v>
      </c>
      <c r="O67" s="311"/>
    </row>
    <row r="68" spans="2:15" x14ac:dyDescent="0.25">
      <c r="B68" s="298"/>
      <c r="C68" s="183" t="s">
        <v>60</v>
      </c>
      <c r="D68" s="302"/>
      <c r="E68" s="357"/>
      <c r="F68" s="333"/>
      <c r="G68" s="333"/>
      <c r="H68" s="333"/>
      <c r="I68" s="333"/>
      <c r="J68" s="333"/>
      <c r="K68" s="333"/>
      <c r="L68" s="335"/>
      <c r="M68" s="337"/>
      <c r="N68" s="339"/>
      <c r="O68" s="312"/>
    </row>
    <row r="69" spans="2:15" ht="15" customHeight="1" x14ac:dyDescent="0.25">
      <c r="B69" s="298"/>
      <c r="C69" s="183" t="s">
        <v>61</v>
      </c>
      <c r="D69" s="302"/>
      <c r="E69" s="326" t="s">
        <v>484</v>
      </c>
      <c r="F69" s="314"/>
      <c r="G69" s="314"/>
      <c r="H69" s="314"/>
      <c r="I69" s="314"/>
      <c r="J69" s="328"/>
      <c r="K69" s="314"/>
      <c r="L69" s="344"/>
      <c r="M69" s="346"/>
      <c r="N69" s="348">
        <f>SUM(F69:M70)</f>
        <v>0</v>
      </c>
      <c r="O69" s="312"/>
    </row>
    <row r="70" spans="2:15" ht="15.75" thickBot="1" x14ac:dyDescent="0.3">
      <c r="B70" s="354"/>
      <c r="C70" s="193" t="s">
        <v>62</v>
      </c>
      <c r="D70" s="355"/>
      <c r="E70" s="327"/>
      <c r="F70" s="315"/>
      <c r="G70" s="315"/>
      <c r="H70" s="315"/>
      <c r="I70" s="315"/>
      <c r="J70" s="329"/>
      <c r="K70" s="315"/>
      <c r="L70" s="345"/>
      <c r="M70" s="347"/>
      <c r="N70" s="349"/>
      <c r="O70" s="313"/>
    </row>
    <row r="71" spans="2:15" x14ac:dyDescent="0.25">
      <c r="B71" s="300">
        <v>6</v>
      </c>
      <c r="C71" s="191" t="s">
        <v>63</v>
      </c>
      <c r="D71" s="301" t="s">
        <v>101</v>
      </c>
      <c r="E71" s="194" t="s">
        <v>100</v>
      </c>
      <c r="F71" s="5"/>
      <c r="G71" s="5"/>
      <c r="H71" s="5"/>
      <c r="I71" s="5"/>
      <c r="J71" s="5"/>
      <c r="K71" s="5"/>
      <c r="L71" s="195"/>
      <c r="M71" s="5"/>
      <c r="N71" s="196">
        <f>SUM(F71:K71)+M71</f>
        <v>0</v>
      </c>
      <c r="O71" s="312"/>
    </row>
    <row r="72" spans="2:15" ht="15" customHeight="1" x14ac:dyDescent="0.25">
      <c r="B72" s="298"/>
      <c r="C72" s="183" t="s">
        <v>64</v>
      </c>
      <c r="D72" s="302"/>
      <c r="E72" s="326" t="s">
        <v>484</v>
      </c>
      <c r="F72" s="340"/>
      <c r="G72" s="340"/>
      <c r="H72" s="340"/>
      <c r="I72" s="340"/>
      <c r="J72" s="342"/>
      <c r="K72" s="340"/>
      <c r="L72" s="340"/>
      <c r="M72" s="340"/>
      <c r="N72" s="330">
        <f>SUM(F72:M73)</f>
        <v>0</v>
      </c>
      <c r="O72" s="312"/>
    </row>
    <row r="73" spans="2:15" ht="15.75" thickBot="1" x14ac:dyDescent="0.3">
      <c r="B73" s="295"/>
      <c r="C73" s="193" t="s">
        <v>65</v>
      </c>
      <c r="D73" s="303"/>
      <c r="E73" s="327"/>
      <c r="F73" s="341"/>
      <c r="G73" s="341"/>
      <c r="H73" s="341"/>
      <c r="I73" s="341"/>
      <c r="J73" s="343"/>
      <c r="K73" s="341"/>
      <c r="L73" s="341"/>
      <c r="M73" s="341"/>
      <c r="N73" s="331"/>
      <c r="O73" s="312"/>
    </row>
    <row r="74" spans="2:15" x14ac:dyDescent="0.25">
      <c r="B74" s="299">
        <v>7</v>
      </c>
      <c r="D74" s="324" t="s">
        <v>303</v>
      </c>
      <c r="E74" s="197" t="s">
        <v>100</v>
      </c>
      <c r="F74" s="88"/>
      <c r="G74" s="88"/>
      <c r="H74" s="88"/>
      <c r="I74" s="88"/>
      <c r="J74" s="88"/>
      <c r="K74" s="88"/>
      <c r="L74" s="198"/>
      <c r="M74" s="88"/>
      <c r="N74" s="199">
        <f>SUM(F74:K74)+M74</f>
        <v>0</v>
      </c>
      <c r="O74" s="311"/>
    </row>
    <row r="75" spans="2:15" ht="15" customHeight="1" x14ac:dyDescent="0.25">
      <c r="B75" s="299"/>
      <c r="C75" s="200" t="s">
        <v>574</v>
      </c>
      <c r="D75" s="325"/>
      <c r="E75" s="326" t="s">
        <v>484</v>
      </c>
      <c r="F75" s="314"/>
      <c r="G75" s="314"/>
      <c r="H75" s="314"/>
      <c r="I75" s="314"/>
      <c r="J75" s="328"/>
      <c r="K75" s="314"/>
      <c r="L75" s="314"/>
      <c r="M75" s="314"/>
      <c r="N75" s="316">
        <f>SUM(F75:M76)</f>
        <v>0</v>
      </c>
      <c r="O75" s="312"/>
    </row>
    <row r="76" spans="2:15" ht="21.75" customHeight="1" thickBot="1" x14ac:dyDescent="0.3">
      <c r="B76" s="299"/>
      <c r="C76" s="200"/>
      <c r="D76" s="325"/>
      <c r="E76" s="327"/>
      <c r="F76" s="315"/>
      <c r="G76" s="315"/>
      <c r="H76" s="315"/>
      <c r="I76" s="315"/>
      <c r="J76" s="329"/>
      <c r="K76" s="315"/>
      <c r="L76" s="315"/>
      <c r="M76" s="315"/>
      <c r="N76" s="317"/>
      <c r="O76" s="313"/>
    </row>
    <row r="77" spans="2:15" x14ac:dyDescent="0.25">
      <c r="B77" s="294">
        <v>8</v>
      </c>
      <c r="C77" s="191" t="s">
        <v>66</v>
      </c>
      <c r="D77" s="318" t="s">
        <v>102</v>
      </c>
      <c r="E77" s="319"/>
      <c r="F77" s="305"/>
      <c r="G77" s="305"/>
      <c r="H77" s="305"/>
      <c r="I77" s="305"/>
      <c r="J77" s="305"/>
      <c r="K77" s="305"/>
      <c r="L77" s="305"/>
      <c r="M77" s="305"/>
      <c r="N77" s="308">
        <f>SUM(F77:M88)</f>
        <v>0</v>
      </c>
      <c r="O77" s="311"/>
    </row>
    <row r="78" spans="2:15" x14ac:dyDescent="0.25">
      <c r="B78" s="298"/>
      <c r="C78" s="183" t="s">
        <v>67</v>
      </c>
      <c r="D78" s="320"/>
      <c r="E78" s="321"/>
      <c r="F78" s="306"/>
      <c r="G78" s="306"/>
      <c r="H78" s="306"/>
      <c r="I78" s="306"/>
      <c r="J78" s="306"/>
      <c r="K78" s="306"/>
      <c r="L78" s="306"/>
      <c r="M78" s="306"/>
      <c r="N78" s="309"/>
      <c r="O78" s="312"/>
    </row>
    <row r="79" spans="2:15" x14ac:dyDescent="0.25">
      <c r="B79" s="298"/>
      <c r="C79" s="183" t="s">
        <v>68</v>
      </c>
      <c r="D79" s="320"/>
      <c r="E79" s="321"/>
      <c r="F79" s="306"/>
      <c r="G79" s="306"/>
      <c r="H79" s="306"/>
      <c r="I79" s="306"/>
      <c r="J79" s="306"/>
      <c r="K79" s="306"/>
      <c r="L79" s="306"/>
      <c r="M79" s="306"/>
      <c r="N79" s="309"/>
      <c r="O79" s="312"/>
    </row>
    <row r="80" spans="2:15" x14ac:dyDescent="0.25">
      <c r="B80" s="298"/>
      <c r="C80" s="183" t="s">
        <v>69</v>
      </c>
      <c r="D80" s="320"/>
      <c r="E80" s="321"/>
      <c r="F80" s="306"/>
      <c r="G80" s="306"/>
      <c r="H80" s="306"/>
      <c r="I80" s="306"/>
      <c r="J80" s="306"/>
      <c r="K80" s="306"/>
      <c r="L80" s="306"/>
      <c r="M80" s="306"/>
      <c r="N80" s="309"/>
      <c r="O80" s="312"/>
    </row>
    <row r="81" spans="2:16" x14ac:dyDescent="0.25">
      <c r="B81" s="298"/>
      <c r="C81" s="183" t="s">
        <v>70</v>
      </c>
      <c r="D81" s="320"/>
      <c r="E81" s="321"/>
      <c r="F81" s="306"/>
      <c r="G81" s="306"/>
      <c r="H81" s="306"/>
      <c r="I81" s="306"/>
      <c r="J81" s="306"/>
      <c r="K81" s="306"/>
      <c r="L81" s="306"/>
      <c r="M81" s="306"/>
      <c r="N81" s="309"/>
      <c r="O81" s="312"/>
    </row>
    <row r="82" spans="2:16" x14ac:dyDescent="0.25">
      <c r="B82" s="298"/>
      <c r="C82" s="183" t="s">
        <v>71</v>
      </c>
      <c r="D82" s="320"/>
      <c r="E82" s="321"/>
      <c r="F82" s="306"/>
      <c r="G82" s="306"/>
      <c r="H82" s="306"/>
      <c r="I82" s="306"/>
      <c r="J82" s="306"/>
      <c r="K82" s="306"/>
      <c r="L82" s="306"/>
      <c r="M82" s="306"/>
      <c r="N82" s="309"/>
      <c r="O82" s="312"/>
    </row>
    <row r="83" spans="2:16" x14ac:dyDescent="0.25">
      <c r="B83" s="298"/>
      <c r="C83" s="183" t="s">
        <v>72</v>
      </c>
      <c r="D83" s="320"/>
      <c r="E83" s="321"/>
      <c r="F83" s="306"/>
      <c r="G83" s="306"/>
      <c r="H83" s="306"/>
      <c r="I83" s="306"/>
      <c r="J83" s="306"/>
      <c r="K83" s="306"/>
      <c r="L83" s="306"/>
      <c r="M83" s="306"/>
      <c r="N83" s="309"/>
      <c r="O83" s="312"/>
    </row>
    <row r="84" spans="2:16" x14ac:dyDescent="0.25">
      <c r="B84" s="298"/>
      <c r="C84" s="183" t="s">
        <v>73</v>
      </c>
      <c r="D84" s="320"/>
      <c r="E84" s="321"/>
      <c r="F84" s="306"/>
      <c r="G84" s="306"/>
      <c r="H84" s="306"/>
      <c r="I84" s="306"/>
      <c r="J84" s="306"/>
      <c r="K84" s="306"/>
      <c r="L84" s="306"/>
      <c r="M84" s="306"/>
      <c r="N84" s="309"/>
      <c r="O84" s="312"/>
    </row>
    <row r="85" spans="2:16" x14ac:dyDescent="0.25">
      <c r="B85" s="298"/>
      <c r="C85" s="183" t="s">
        <v>74</v>
      </c>
      <c r="D85" s="320"/>
      <c r="E85" s="321"/>
      <c r="F85" s="306"/>
      <c r="G85" s="306"/>
      <c r="H85" s="306"/>
      <c r="I85" s="306"/>
      <c r="J85" s="306"/>
      <c r="K85" s="306"/>
      <c r="L85" s="306"/>
      <c r="M85" s="306"/>
      <c r="N85" s="309"/>
      <c r="O85" s="312"/>
    </row>
    <row r="86" spans="2:16" x14ac:dyDescent="0.25">
      <c r="B86" s="298"/>
      <c r="C86" s="183" t="s">
        <v>75</v>
      </c>
      <c r="D86" s="320"/>
      <c r="E86" s="321"/>
      <c r="F86" s="306"/>
      <c r="G86" s="306"/>
      <c r="H86" s="306"/>
      <c r="I86" s="306"/>
      <c r="J86" s="306"/>
      <c r="K86" s="306"/>
      <c r="L86" s="306"/>
      <c r="M86" s="306"/>
      <c r="N86" s="309"/>
      <c r="O86" s="312"/>
    </row>
    <row r="87" spans="2:16" x14ac:dyDescent="0.25">
      <c r="B87" s="298"/>
      <c r="C87" s="183" t="s">
        <v>76</v>
      </c>
      <c r="D87" s="320"/>
      <c r="E87" s="321"/>
      <c r="F87" s="306"/>
      <c r="G87" s="306"/>
      <c r="H87" s="306"/>
      <c r="I87" s="306"/>
      <c r="J87" s="306"/>
      <c r="K87" s="306"/>
      <c r="L87" s="306"/>
      <c r="M87" s="306"/>
      <c r="N87" s="309"/>
      <c r="O87" s="312"/>
    </row>
    <row r="88" spans="2:16" ht="15.75" thickBot="1" x14ac:dyDescent="0.3">
      <c r="B88" s="295"/>
      <c r="C88" s="193" t="s">
        <v>77</v>
      </c>
      <c r="D88" s="322"/>
      <c r="E88" s="323"/>
      <c r="F88" s="307"/>
      <c r="G88" s="307"/>
      <c r="H88" s="307"/>
      <c r="I88" s="307"/>
      <c r="J88" s="307"/>
      <c r="K88" s="307"/>
      <c r="L88" s="307"/>
      <c r="M88" s="307"/>
      <c r="N88" s="310"/>
      <c r="O88" s="313"/>
    </row>
    <row r="89" spans="2:16" ht="15.75" thickBot="1" x14ac:dyDescent="0.3">
      <c r="B89" s="201">
        <v>9</v>
      </c>
      <c r="C89" s="202" t="s">
        <v>78</v>
      </c>
      <c r="D89" s="292" t="s">
        <v>85</v>
      </c>
      <c r="E89" s="293"/>
      <c r="F89" s="87"/>
      <c r="G89" s="87"/>
      <c r="H89" s="87"/>
      <c r="I89" s="87"/>
      <c r="J89" s="87"/>
      <c r="K89" s="87"/>
      <c r="L89" s="87"/>
      <c r="M89" s="87"/>
      <c r="N89" s="203">
        <f t="shared" ref="N89:N94" si="0">SUM(F89:M89)</f>
        <v>0</v>
      </c>
      <c r="O89" s="6"/>
    </row>
    <row r="90" spans="2:16" ht="15.75" thickBot="1" x14ac:dyDescent="0.3">
      <c r="B90" s="204">
        <v>10</v>
      </c>
      <c r="C90" s="205" t="s">
        <v>79</v>
      </c>
      <c r="D90" s="292" t="s">
        <v>86</v>
      </c>
      <c r="E90" s="293"/>
      <c r="F90" s="89"/>
      <c r="G90" s="89"/>
      <c r="H90" s="89"/>
      <c r="I90" s="89"/>
      <c r="J90" s="89"/>
      <c r="K90" s="89"/>
      <c r="L90" s="89"/>
      <c r="M90" s="89"/>
      <c r="N90" s="206">
        <f t="shared" si="0"/>
        <v>0</v>
      </c>
      <c r="O90" s="7"/>
    </row>
    <row r="91" spans="2:16" ht="15.75" thickBot="1" x14ac:dyDescent="0.3">
      <c r="B91" s="201">
        <v>11</v>
      </c>
      <c r="C91" s="207">
        <v>99.72</v>
      </c>
      <c r="D91" s="292" t="s">
        <v>87</v>
      </c>
      <c r="E91" s="293"/>
      <c r="F91" s="8"/>
      <c r="G91" s="8"/>
      <c r="H91" s="8"/>
      <c r="I91" s="8"/>
      <c r="J91" s="8"/>
      <c r="K91" s="8"/>
      <c r="L91" s="8"/>
      <c r="M91" s="8"/>
      <c r="N91" s="203">
        <f t="shared" si="0"/>
        <v>0</v>
      </c>
      <c r="O91" s="6"/>
    </row>
    <row r="92" spans="2:16" ht="15.75" thickBot="1" x14ac:dyDescent="0.3">
      <c r="B92" s="204">
        <v>12</v>
      </c>
      <c r="C92" s="208">
        <v>99.73</v>
      </c>
      <c r="D92" s="292" t="s">
        <v>88</v>
      </c>
      <c r="E92" s="293"/>
      <c r="F92" s="89"/>
      <c r="G92" s="89"/>
      <c r="H92" s="89"/>
      <c r="I92" s="89"/>
      <c r="J92" s="89"/>
      <c r="K92" s="89"/>
      <c r="L92" s="89"/>
      <c r="M92" s="89"/>
      <c r="N92" s="206">
        <f t="shared" si="0"/>
        <v>0</v>
      </c>
      <c r="O92" s="9"/>
    </row>
    <row r="93" spans="2:16" ht="15.75" thickBot="1" x14ac:dyDescent="0.3">
      <c r="B93" s="201">
        <v>13</v>
      </c>
      <c r="C93" s="207">
        <v>99.74</v>
      </c>
      <c r="D93" s="292" t="s">
        <v>89</v>
      </c>
      <c r="E93" s="293"/>
      <c r="F93" s="8"/>
      <c r="G93" s="8"/>
      <c r="H93" s="8"/>
      <c r="I93" s="8"/>
      <c r="J93" s="8"/>
      <c r="K93" s="8"/>
      <c r="L93" s="8"/>
      <c r="M93" s="8"/>
      <c r="N93" s="203">
        <f t="shared" si="0"/>
        <v>0</v>
      </c>
      <c r="O93" s="6"/>
    </row>
    <row r="94" spans="2:16" ht="15.75" thickBot="1" x14ac:dyDescent="0.3">
      <c r="B94" s="204">
        <v>14</v>
      </c>
      <c r="C94" s="207" t="s">
        <v>80</v>
      </c>
      <c r="D94" s="292" t="s">
        <v>90</v>
      </c>
      <c r="E94" s="293"/>
      <c r="F94" s="8"/>
      <c r="G94" s="8"/>
      <c r="H94" s="8"/>
      <c r="I94" s="8"/>
      <c r="J94" s="8"/>
      <c r="K94" s="8"/>
      <c r="L94" s="8"/>
      <c r="M94" s="8"/>
      <c r="N94" s="203">
        <f t="shared" si="0"/>
        <v>0</v>
      </c>
      <c r="O94" s="6"/>
      <c r="P94" s="158" t="s">
        <v>575</v>
      </c>
    </row>
    <row r="95" spans="2:16" ht="30.75" customHeight="1" thickBot="1" x14ac:dyDescent="0.3">
      <c r="B95" s="294">
        <v>15</v>
      </c>
      <c r="C95" s="183" t="s">
        <v>81</v>
      </c>
      <c r="D95" s="296" t="s">
        <v>628</v>
      </c>
      <c r="E95" s="297"/>
      <c r="F95" s="10"/>
      <c r="G95" s="10"/>
      <c r="H95" s="10"/>
      <c r="I95" s="10"/>
      <c r="J95" s="10"/>
      <c r="K95" s="11"/>
      <c r="L95" s="12"/>
      <c r="M95" s="12"/>
      <c r="N95" s="203">
        <f>SUM(F95:M95)</f>
        <v>0</v>
      </c>
      <c r="O95" s="6"/>
    </row>
    <row r="96" spans="2:16" ht="39.75" customHeight="1" thickBot="1" x14ac:dyDescent="0.3">
      <c r="B96" s="295"/>
      <c r="C96" s="209" t="s">
        <v>81</v>
      </c>
      <c r="D96" s="296" t="s">
        <v>634</v>
      </c>
      <c r="E96" s="297"/>
      <c r="F96" s="210"/>
      <c r="G96" s="210"/>
      <c r="H96" s="210"/>
      <c r="I96" s="210"/>
      <c r="J96" s="210"/>
      <c r="K96" s="211"/>
      <c r="L96" s="212"/>
      <c r="M96" s="12"/>
      <c r="N96" s="213" t="s">
        <v>644</v>
      </c>
      <c r="O96" s="6"/>
    </row>
    <row r="97" spans="1:15" ht="15.75" thickBot="1" x14ac:dyDescent="0.3">
      <c r="B97" s="204">
        <v>16</v>
      </c>
      <c r="C97" s="208" t="s">
        <v>82</v>
      </c>
      <c r="D97" s="292" t="s">
        <v>91</v>
      </c>
      <c r="E97" s="293"/>
      <c r="F97" s="89"/>
      <c r="G97" s="89"/>
      <c r="H97" s="89"/>
      <c r="I97" s="89"/>
      <c r="J97" s="89"/>
      <c r="K97" s="89"/>
      <c r="L97" s="89"/>
      <c r="M97" s="89"/>
      <c r="N97" s="206">
        <f t="shared" ref="N97:N105" si="1">SUM(F97:M97)</f>
        <v>0</v>
      </c>
      <c r="O97" s="6"/>
    </row>
    <row r="98" spans="1:15" ht="15.75" thickBot="1" x14ac:dyDescent="0.3">
      <c r="B98" s="201">
        <v>17</v>
      </c>
      <c r="C98" s="207" t="s">
        <v>83</v>
      </c>
      <c r="D98" s="292" t="s">
        <v>92</v>
      </c>
      <c r="E98" s="293"/>
      <c r="F98" s="8"/>
      <c r="G98" s="8"/>
      <c r="H98" s="8"/>
      <c r="I98" s="8"/>
      <c r="J98" s="8"/>
      <c r="K98" s="8"/>
      <c r="L98" s="8"/>
      <c r="M98" s="8"/>
      <c r="N98" s="203">
        <f t="shared" si="1"/>
        <v>0</v>
      </c>
      <c r="O98" s="6"/>
    </row>
    <row r="99" spans="1:15" ht="15.75" thickBot="1" x14ac:dyDescent="0.3">
      <c r="B99" s="201">
        <v>18</v>
      </c>
      <c r="C99" s="207" t="s">
        <v>84</v>
      </c>
      <c r="D99" s="292" t="s">
        <v>93</v>
      </c>
      <c r="E99" s="293"/>
      <c r="F99" s="8"/>
      <c r="G99" s="8"/>
      <c r="H99" s="8"/>
      <c r="I99" s="8"/>
      <c r="J99" s="8"/>
      <c r="K99" s="8"/>
      <c r="L99" s="8"/>
      <c r="M99" s="8"/>
      <c r="N99" s="203">
        <f t="shared" si="1"/>
        <v>0</v>
      </c>
      <c r="O99" s="6"/>
    </row>
    <row r="100" spans="1:15" ht="15.75" thickBot="1" x14ac:dyDescent="0.3">
      <c r="B100" s="204">
        <v>19</v>
      </c>
      <c r="C100" s="208">
        <v>99.88</v>
      </c>
      <c r="D100" s="292" t="s">
        <v>94</v>
      </c>
      <c r="E100" s="293"/>
      <c r="F100" s="89"/>
      <c r="G100" s="89"/>
      <c r="H100" s="89"/>
      <c r="I100" s="89"/>
      <c r="J100" s="89"/>
      <c r="K100" s="89"/>
      <c r="L100" s="89"/>
      <c r="M100" s="89"/>
      <c r="N100" s="206">
        <f t="shared" si="1"/>
        <v>0</v>
      </c>
      <c r="O100" s="6"/>
    </row>
    <row r="101" spans="1:15" s="215" customFormat="1" ht="39.75" customHeight="1" thickBot="1" x14ac:dyDescent="0.3">
      <c r="A101" s="161"/>
      <c r="B101" s="201">
        <v>20</v>
      </c>
      <c r="C101" s="207" t="s">
        <v>373</v>
      </c>
      <c r="D101" s="290" t="s">
        <v>629</v>
      </c>
      <c r="E101" s="293"/>
      <c r="F101" s="214"/>
      <c r="G101" s="214"/>
      <c r="H101" s="214"/>
      <c r="I101" s="214"/>
      <c r="J101" s="8"/>
      <c r="K101" s="214"/>
      <c r="L101" s="214"/>
      <c r="M101" s="214"/>
      <c r="N101" s="203">
        <f t="shared" si="1"/>
        <v>0</v>
      </c>
      <c r="O101" s="6"/>
    </row>
    <row r="102" spans="1:15" ht="27.75" customHeight="1" thickBot="1" x14ac:dyDescent="0.3">
      <c r="B102" s="201">
        <v>21</v>
      </c>
      <c r="C102" s="207" t="s">
        <v>576</v>
      </c>
      <c r="D102" s="290" t="s">
        <v>630</v>
      </c>
      <c r="E102" s="291"/>
      <c r="F102" s="210"/>
      <c r="G102" s="210"/>
      <c r="H102" s="210"/>
      <c r="I102" s="8"/>
      <c r="J102" s="210"/>
      <c r="K102" s="210"/>
      <c r="L102" s="210"/>
      <c r="M102" s="210"/>
      <c r="N102" s="203">
        <f t="shared" si="1"/>
        <v>0</v>
      </c>
      <c r="O102" s="6"/>
    </row>
    <row r="103" spans="1:15" ht="31.5" customHeight="1" thickBot="1" x14ac:dyDescent="0.3">
      <c r="B103" s="201">
        <v>22</v>
      </c>
      <c r="C103" s="207" t="s">
        <v>577</v>
      </c>
      <c r="D103" s="290" t="s">
        <v>631</v>
      </c>
      <c r="E103" s="291"/>
      <c r="F103" s="210"/>
      <c r="G103" s="210"/>
      <c r="H103" s="210"/>
      <c r="I103" s="8"/>
      <c r="J103" s="210"/>
      <c r="K103" s="210"/>
      <c r="L103" s="210"/>
      <c r="M103" s="210"/>
      <c r="N103" s="203">
        <f t="shared" si="1"/>
        <v>0</v>
      </c>
      <c r="O103" s="6"/>
    </row>
    <row r="104" spans="1:15" s="215" customFormat="1" ht="31.5" customHeight="1" thickBot="1" x14ac:dyDescent="0.3">
      <c r="A104" s="216"/>
      <c r="B104" s="201">
        <v>23</v>
      </c>
      <c r="C104" s="207" t="s">
        <v>578</v>
      </c>
      <c r="D104" s="290" t="s">
        <v>632</v>
      </c>
      <c r="E104" s="291"/>
      <c r="F104" s="210"/>
      <c r="G104" s="210"/>
      <c r="H104" s="210"/>
      <c r="I104" s="8"/>
      <c r="J104" s="210"/>
      <c r="K104" s="210"/>
      <c r="L104" s="210"/>
      <c r="M104" s="210"/>
      <c r="N104" s="203">
        <f t="shared" si="1"/>
        <v>0</v>
      </c>
      <c r="O104" s="6"/>
    </row>
    <row r="105" spans="1:15" s="215" customFormat="1" ht="15.75" thickBot="1" x14ac:dyDescent="0.3">
      <c r="A105" s="216"/>
      <c r="B105" s="201">
        <v>24</v>
      </c>
      <c r="C105" s="207" t="s">
        <v>579</v>
      </c>
      <c r="D105" s="290" t="s">
        <v>633</v>
      </c>
      <c r="E105" s="291"/>
      <c r="F105" s="210"/>
      <c r="G105" s="210"/>
      <c r="H105" s="210"/>
      <c r="I105" s="8"/>
      <c r="J105" s="210"/>
      <c r="K105" s="210"/>
      <c r="L105" s="210"/>
      <c r="M105" s="210"/>
      <c r="N105" s="203">
        <f t="shared" si="1"/>
        <v>0</v>
      </c>
      <c r="O105" s="6"/>
    </row>
    <row r="106" spans="1:15" x14ac:dyDescent="0.25"/>
    <row r="107" spans="1:15" x14ac:dyDescent="0.25"/>
    <row r="108" spans="1:15" hidden="1" x14ac:dyDescent="0.25"/>
    <row r="109" spans="1:15" hidden="1" x14ac:dyDescent="0.25"/>
    <row r="110" spans="1:15" hidden="1" x14ac:dyDescent="0.25"/>
    <row r="111" spans="1:15" hidden="1" x14ac:dyDescent="0.25"/>
    <row r="112" spans="1:15" hidden="1" x14ac:dyDescent="0.25"/>
    <row r="113" hidden="1" x14ac:dyDescent="0.25"/>
    <row r="114" hidden="1" x14ac:dyDescent="0.25"/>
    <row r="115" hidden="1" x14ac:dyDescent="0.25"/>
    <row r="116" hidden="1" x14ac:dyDescent="0.25"/>
  </sheetData>
  <sheetProtection password="F607" sheet="1" objects="1" scenarios="1"/>
  <mergeCells count="173">
    <mergeCell ref="O7:O18"/>
    <mergeCell ref="E12:E18"/>
    <mergeCell ref="F12:F18"/>
    <mergeCell ref="G12:G18"/>
    <mergeCell ref="H12:H18"/>
    <mergeCell ref="I12:I18"/>
    <mergeCell ref="J12:J18"/>
    <mergeCell ref="K12:K18"/>
    <mergeCell ref="L12:L18"/>
    <mergeCell ref="M12:M18"/>
    <mergeCell ref="F5:N5"/>
    <mergeCell ref="B7:B18"/>
    <mergeCell ref="D7:D18"/>
    <mergeCell ref="E7:E11"/>
    <mergeCell ref="F7:F11"/>
    <mergeCell ref="G7:G11"/>
    <mergeCell ref="H7:H11"/>
    <mergeCell ref="I7:I11"/>
    <mergeCell ref="J7:J11"/>
    <mergeCell ref="K7:K11"/>
    <mergeCell ref="L7:L11"/>
    <mergeCell ref="M7:M11"/>
    <mergeCell ref="N7:N11"/>
    <mergeCell ref="N12:N18"/>
    <mergeCell ref="B19:B36"/>
    <mergeCell ref="D19:D36"/>
    <mergeCell ref="E19:E27"/>
    <mergeCell ref="F19:F27"/>
    <mergeCell ref="G19:G27"/>
    <mergeCell ref="N19:N27"/>
    <mergeCell ref="O19:O36"/>
    <mergeCell ref="E28:E36"/>
    <mergeCell ref="F28:F36"/>
    <mergeCell ref="G28:G36"/>
    <mergeCell ref="H28:H36"/>
    <mergeCell ref="I28:I36"/>
    <mergeCell ref="J28:J36"/>
    <mergeCell ref="K28:K36"/>
    <mergeCell ref="L28:L36"/>
    <mergeCell ref="H19:H27"/>
    <mergeCell ref="I19:I27"/>
    <mergeCell ref="J19:J27"/>
    <mergeCell ref="K19:K27"/>
    <mergeCell ref="L19:L27"/>
    <mergeCell ref="M19:M27"/>
    <mergeCell ref="M28:M36"/>
    <mergeCell ref="N28:N36"/>
    <mergeCell ref="L37:L45"/>
    <mergeCell ref="M37:M45"/>
    <mergeCell ref="N37:N45"/>
    <mergeCell ref="O37:O54"/>
    <mergeCell ref="E46:E54"/>
    <mergeCell ref="F46:F54"/>
    <mergeCell ref="G46:G54"/>
    <mergeCell ref="H46:H54"/>
    <mergeCell ref="I46:I54"/>
    <mergeCell ref="J46:J54"/>
    <mergeCell ref="K46:K54"/>
    <mergeCell ref="L46:L54"/>
    <mergeCell ref="M46:M54"/>
    <mergeCell ref="N46:N54"/>
    <mergeCell ref="E37:E45"/>
    <mergeCell ref="F37:F45"/>
    <mergeCell ref="G37:G45"/>
    <mergeCell ref="H37:H45"/>
    <mergeCell ref="I37:I45"/>
    <mergeCell ref="J37:J45"/>
    <mergeCell ref="K37:K45"/>
    <mergeCell ref="O55:O66"/>
    <mergeCell ref="E61:E66"/>
    <mergeCell ref="F61:F66"/>
    <mergeCell ref="G61:G66"/>
    <mergeCell ref="H61:H66"/>
    <mergeCell ref="I61:I66"/>
    <mergeCell ref="J61:J66"/>
    <mergeCell ref="K61:K66"/>
    <mergeCell ref="L61:L66"/>
    <mergeCell ref="H55:H60"/>
    <mergeCell ref="I55:I60"/>
    <mergeCell ref="J55:J60"/>
    <mergeCell ref="K55:K60"/>
    <mergeCell ref="L55:L60"/>
    <mergeCell ref="M55:M60"/>
    <mergeCell ref="M61:M66"/>
    <mergeCell ref="N61:N66"/>
    <mergeCell ref="M69:M70"/>
    <mergeCell ref="N69:N70"/>
    <mergeCell ref="B55:B66"/>
    <mergeCell ref="D55:D66"/>
    <mergeCell ref="E55:E60"/>
    <mergeCell ref="F55:F60"/>
    <mergeCell ref="G55:G60"/>
    <mergeCell ref="N55:N60"/>
    <mergeCell ref="B67:B70"/>
    <mergeCell ref="D67:D70"/>
    <mergeCell ref="E67:E68"/>
    <mergeCell ref="F67:F68"/>
    <mergeCell ref="G67:G68"/>
    <mergeCell ref="H67:H68"/>
    <mergeCell ref="I67:I68"/>
    <mergeCell ref="J67:J68"/>
    <mergeCell ref="J69:J70"/>
    <mergeCell ref="N72:N73"/>
    <mergeCell ref="K67:K68"/>
    <mergeCell ref="L67:L68"/>
    <mergeCell ref="M67:M68"/>
    <mergeCell ref="N67:N68"/>
    <mergeCell ref="K75:K76"/>
    <mergeCell ref="O71:O73"/>
    <mergeCell ref="E72:E73"/>
    <mergeCell ref="F72:F73"/>
    <mergeCell ref="G72:G73"/>
    <mergeCell ref="H72:H73"/>
    <mergeCell ref="I72:I73"/>
    <mergeCell ref="J72:J73"/>
    <mergeCell ref="K72:K73"/>
    <mergeCell ref="L72:L73"/>
    <mergeCell ref="M72:M73"/>
    <mergeCell ref="O67:O70"/>
    <mergeCell ref="E69:E70"/>
    <mergeCell ref="F69:F70"/>
    <mergeCell ref="G69:G70"/>
    <mergeCell ref="H69:H70"/>
    <mergeCell ref="I69:I70"/>
    <mergeCell ref="K69:K70"/>
    <mergeCell ref="L69:L70"/>
    <mergeCell ref="K77:K88"/>
    <mergeCell ref="L77:L88"/>
    <mergeCell ref="M77:M88"/>
    <mergeCell ref="N77:N88"/>
    <mergeCell ref="O77:O88"/>
    <mergeCell ref="D89:E89"/>
    <mergeCell ref="L75:L76"/>
    <mergeCell ref="M75:M76"/>
    <mergeCell ref="N75:N76"/>
    <mergeCell ref="D77:E88"/>
    <mergeCell ref="F77:F88"/>
    <mergeCell ref="G77:G88"/>
    <mergeCell ref="H77:H88"/>
    <mergeCell ref="I77:I88"/>
    <mergeCell ref="J77:J88"/>
    <mergeCell ref="D74:D76"/>
    <mergeCell ref="O74:O76"/>
    <mergeCell ref="E75:E76"/>
    <mergeCell ref="F75:F76"/>
    <mergeCell ref="G75:G76"/>
    <mergeCell ref="H75:H76"/>
    <mergeCell ref="I75:I76"/>
    <mergeCell ref="J75:J76"/>
    <mergeCell ref="B1:F1"/>
    <mergeCell ref="D103:E103"/>
    <mergeCell ref="D104:E104"/>
    <mergeCell ref="D105:E105"/>
    <mergeCell ref="D97:E97"/>
    <mergeCell ref="D98:E98"/>
    <mergeCell ref="D99:E99"/>
    <mergeCell ref="D100:E100"/>
    <mergeCell ref="D101:E101"/>
    <mergeCell ref="D102:E102"/>
    <mergeCell ref="D90:E90"/>
    <mergeCell ref="D91:E91"/>
    <mergeCell ref="D92:E92"/>
    <mergeCell ref="D93:E93"/>
    <mergeCell ref="D94:E94"/>
    <mergeCell ref="B95:B96"/>
    <mergeCell ref="D95:E95"/>
    <mergeCell ref="D96:E96"/>
    <mergeCell ref="B77:B88"/>
    <mergeCell ref="B74:B76"/>
    <mergeCell ref="B71:B73"/>
    <mergeCell ref="D71:D73"/>
    <mergeCell ref="B37:B54"/>
    <mergeCell ref="D37:D54"/>
  </mergeCells>
  <dataValidations count="1">
    <dataValidation type="decimal" allowBlank="1" showInputMessage="1" showErrorMessage="1" sqref="F61:F67 F7 F12 L12 M7:M12 L7 L19:M28 M96">
      <formula1>0</formula1>
      <formula2>1E+22</formula2>
    </dataValidation>
  </dataValidations>
  <pageMargins left="0.70866141732283472" right="0.70866141732283472" top="0.78740157480314965" bottom="0.78740157480314965" header="0.31496062992125984" footer="0.31496062992125984"/>
  <pageSetup paperSize="9" scale="50" orientation="landscape" r:id="rId1"/>
  <headerFooter>
    <oddFooter>&amp;A&amp;RSeite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workbookViewId="0">
      <selection activeCell="E25" sqref="E25"/>
    </sheetView>
  </sheetViews>
  <sheetFormatPr defaultColWidth="11.42578125" defaultRowHeight="15" x14ac:dyDescent="0.25"/>
  <sheetData>
    <row r="1" spans="1:2" x14ac:dyDescent="0.25">
      <c r="A1" t="s">
        <v>909</v>
      </c>
      <c r="B1" t="s">
        <v>906</v>
      </c>
    </row>
    <row r="2" spans="1:2" x14ac:dyDescent="0.25">
      <c r="A2" s="232" t="s">
        <v>910</v>
      </c>
      <c r="B2" s="235">
        <f>Procédures_onéreuses!N7</f>
        <v>0</v>
      </c>
    </row>
    <row r="3" spans="1:2" x14ac:dyDescent="0.25">
      <c r="A3" s="232" t="s">
        <v>911</v>
      </c>
      <c r="B3" s="235">
        <f>Procédures_onéreuses!N12</f>
        <v>0</v>
      </c>
    </row>
    <row r="4" spans="1:2" x14ac:dyDescent="0.25">
      <c r="A4" s="232" t="s">
        <v>912</v>
      </c>
      <c r="B4" s="235">
        <f>Procédures_onéreuses!N19</f>
        <v>0</v>
      </c>
    </row>
    <row r="5" spans="1:2" x14ac:dyDescent="0.25">
      <c r="A5" s="232" t="s">
        <v>913</v>
      </c>
      <c r="B5" s="235">
        <f>Procédures_onéreuses!N28</f>
        <v>0</v>
      </c>
    </row>
    <row r="6" spans="1:2" x14ac:dyDescent="0.25">
      <c r="A6" s="232" t="s">
        <v>914</v>
      </c>
      <c r="B6" s="235">
        <f>Procédures_onéreuses!N37</f>
        <v>0</v>
      </c>
    </row>
    <row r="7" spans="1:2" x14ac:dyDescent="0.25">
      <c r="A7" s="232" t="s">
        <v>915</v>
      </c>
      <c r="B7" s="235">
        <f>Procédures_onéreuses!N46</f>
        <v>0</v>
      </c>
    </row>
    <row r="8" spans="1:2" x14ac:dyDescent="0.25">
      <c r="A8" s="232" t="s">
        <v>916</v>
      </c>
      <c r="B8" s="235">
        <f>Procédures_onéreuses!N55</f>
        <v>0</v>
      </c>
    </row>
    <row r="9" spans="1:2" x14ac:dyDescent="0.25">
      <c r="A9" s="232" t="s">
        <v>917</v>
      </c>
      <c r="B9" s="235">
        <f>Procédures_onéreuses!N61</f>
        <v>0</v>
      </c>
    </row>
    <row r="10" spans="1:2" x14ac:dyDescent="0.25">
      <c r="A10" s="232" t="s">
        <v>918</v>
      </c>
      <c r="B10" s="235">
        <f>Procédures_onéreuses!N67</f>
        <v>0</v>
      </c>
    </row>
    <row r="11" spans="1:2" x14ac:dyDescent="0.25">
      <c r="A11" s="232" t="s">
        <v>919</v>
      </c>
      <c r="B11" s="235">
        <f>Procédures_onéreuses!N69</f>
        <v>0</v>
      </c>
    </row>
    <row r="12" spans="1:2" x14ac:dyDescent="0.25">
      <c r="A12" s="232" t="s">
        <v>920</v>
      </c>
      <c r="B12" s="235">
        <f>Procédures_onéreuses!N71</f>
        <v>0</v>
      </c>
    </row>
    <row r="13" spans="1:2" x14ac:dyDescent="0.25">
      <c r="A13" s="232" t="s">
        <v>921</v>
      </c>
      <c r="B13" s="235">
        <f>Procédures_onéreuses!N72</f>
        <v>0</v>
      </c>
    </row>
    <row r="14" spans="1:2" x14ac:dyDescent="0.25">
      <c r="A14" s="232" t="s">
        <v>922</v>
      </c>
      <c r="B14" s="235">
        <f>Procédures_onéreuses!N74</f>
        <v>0</v>
      </c>
    </row>
    <row r="15" spans="1:2" x14ac:dyDescent="0.25">
      <c r="A15" s="232" t="s">
        <v>923</v>
      </c>
      <c r="B15" s="235">
        <f>Procédures_onéreuses!N75</f>
        <v>0</v>
      </c>
    </row>
    <row r="16" spans="1:2" x14ac:dyDescent="0.25">
      <c r="A16" s="232">
        <v>8</v>
      </c>
      <c r="B16" s="235">
        <f>Procédures_onéreuses!N77</f>
        <v>0</v>
      </c>
    </row>
    <row r="17" spans="1:2" x14ac:dyDescent="0.25">
      <c r="A17" s="232">
        <v>9</v>
      </c>
      <c r="B17" s="235">
        <f>Procédures_onéreuses!N89</f>
        <v>0</v>
      </c>
    </row>
    <row r="18" spans="1:2" x14ac:dyDescent="0.25">
      <c r="A18" s="232">
        <v>10</v>
      </c>
      <c r="B18" s="235">
        <f>Procédures_onéreuses!N90</f>
        <v>0</v>
      </c>
    </row>
    <row r="19" spans="1:2" x14ac:dyDescent="0.25">
      <c r="A19" s="232">
        <v>11</v>
      </c>
      <c r="B19" s="235">
        <f>Procédures_onéreuses!N91</f>
        <v>0</v>
      </c>
    </row>
    <row r="20" spans="1:2" x14ac:dyDescent="0.25">
      <c r="A20" s="232">
        <v>12</v>
      </c>
      <c r="B20" s="235">
        <f>Procédures_onéreuses!N92</f>
        <v>0</v>
      </c>
    </row>
    <row r="21" spans="1:2" x14ac:dyDescent="0.25">
      <c r="A21" s="232">
        <v>13</v>
      </c>
      <c r="B21" s="235">
        <f>Procédures_onéreuses!N93</f>
        <v>0</v>
      </c>
    </row>
    <row r="22" spans="1:2" x14ac:dyDescent="0.25">
      <c r="A22" s="232">
        <v>14</v>
      </c>
      <c r="B22" s="235">
        <f>Procédures_onéreuses!N94</f>
        <v>0</v>
      </c>
    </row>
    <row r="23" spans="1:2" x14ac:dyDescent="0.25">
      <c r="A23" s="232">
        <v>15</v>
      </c>
      <c r="B23" s="235">
        <f>Procédures_onéreuses!N95</f>
        <v>0</v>
      </c>
    </row>
    <row r="24" spans="1:2" x14ac:dyDescent="0.25">
      <c r="A24" s="232" t="s">
        <v>924</v>
      </c>
      <c r="B24" s="235">
        <f>Procédures_onéreuses!M96</f>
        <v>0</v>
      </c>
    </row>
    <row r="25" spans="1:2" x14ac:dyDescent="0.25">
      <c r="A25" s="232">
        <v>16</v>
      </c>
      <c r="B25" s="235">
        <f>Procédures_onéreuses!N97</f>
        <v>0</v>
      </c>
    </row>
    <row r="26" spans="1:2" x14ac:dyDescent="0.25">
      <c r="A26" s="232">
        <v>17</v>
      </c>
      <c r="B26" s="235">
        <f>Procédures_onéreuses!N98</f>
        <v>0</v>
      </c>
    </row>
    <row r="27" spans="1:2" x14ac:dyDescent="0.25">
      <c r="A27" s="232">
        <v>18</v>
      </c>
      <c r="B27" s="235">
        <f>Procédures_onéreuses!N99</f>
        <v>0</v>
      </c>
    </row>
    <row r="28" spans="1:2" x14ac:dyDescent="0.25">
      <c r="A28" s="232">
        <v>19</v>
      </c>
      <c r="B28" s="235">
        <f>Procédures_onéreuses!N100</f>
        <v>0</v>
      </c>
    </row>
    <row r="29" spans="1:2" x14ac:dyDescent="0.25">
      <c r="A29" s="232">
        <v>20</v>
      </c>
      <c r="B29" s="235">
        <f>Procédures_onéreuses!N101</f>
        <v>0</v>
      </c>
    </row>
    <row r="30" spans="1:2" x14ac:dyDescent="0.25">
      <c r="A30" s="232">
        <v>21</v>
      </c>
      <c r="B30" s="235">
        <f>Procédures_onéreuses!N102</f>
        <v>0</v>
      </c>
    </row>
    <row r="31" spans="1:2" x14ac:dyDescent="0.25">
      <c r="A31" s="232">
        <v>22</v>
      </c>
      <c r="B31" s="235">
        <f>Procédures_onéreuses!N103</f>
        <v>0</v>
      </c>
    </row>
    <row r="32" spans="1:2" x14ac:dyDescent="0.25">
      <c r="A32" s="232">
        <v>23</v>
      </c>
      <c r="B32" s="235">
        <f>Procédures_onéreuses!N104</f>
        <v>0</v>
      </c>
    </row>
    <row r="33" spans="1:2" x14ac:dyDescent="0.25">
      <c r="A33" s="232">
        <v>24</v>
      </c>
      <c r="B33" s="235">
        <f>Procédures_onéreuses!N105</f>
        <v>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Bienvenue</vt:lpstr>
      <vt:lpstr>Documentation</vt:lpstr>
      <vt:lpstr>Médicaments</vt:lpstr>
      <vt:lpstr>rohdaten_medik</vt:lpstr>
      <vt:lpstr>Implants</vt:lpstr>
      <vt:lpstr>roh_impl</vt:lpstr>
      <vt:lpstr>Coeurs artificiels</vt:lpstr>
      <vt:lpstr>Procédures_onéreuses</vt:lpstr>
      <vt:lpstr>roh_verf</vt:lpstr>
      <vt:lpstr>Relevé supplém. hémodialyse </vt:lpstr>
      <vt:lpstr>Spitaeler</vt:lpstr>
      <vt:lpstr>Liste médicaments 2014</vt:lpstr>
      <vt:lpstr>roh_zusatz</vt:lpstr>
      <vt:lpstr>'Liste médicaments 2014'!Print_Area</vt:lpstr>
      <vt:lpstr>Médicaments!Print_Area</vt:lpstr>
      <vt:lpstr>Médicaments!Print_Titles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 Vuilleumier</dc:creator>
  <cp:lastModifiedBy>Pinky Girardin</cp:lastModifiedBy>
  <cp:lastPrinted>2014-11-21T13:29:09Z</cp:lastPrinted>
  <dcterms:created xsi:type="dcterms:W3CDTF">2012-11-02T12:41:17Z</dcterms:created>
  <dcterms:modified xsi:type="dcterms:W3CDTF">2015-01-28T11:13:14Z</dcterms:modified>
</cp:coreProperties>
</file>